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<sst xmlns="http://schemas.openxmlformats.org/spreadsheetml/2006/main" count="418" uniqueCount="163">
  <si>
    <t>Школа</t>
  </si>
  <si>
    <t>МБОУ "Школа № 1"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</si>
  <si>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</si>
  <si>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</si>
  <si>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</si>
  <si>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</si>
  <si>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</si>
  <si>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Понкратова Ю.Г.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</si>
  <si>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</si>
  <si>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</si>
  <si>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</si>
  <si>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</si>
  <si>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</si>
  <si>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</si>
  <si>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</si>
  <si>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</si>
  <si>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</si>
  <si>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</si>
  <si>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</si>
  <si>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</si>
  <si>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</si>
  <si>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</si>
  <si>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</si>
  <si>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</si>
  <si>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</si>
  <si>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</si>
  <si>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</si>
  <si>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</si>
  <si>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макаронными изделиями</t>
  </si>
  <si>
    <t>120/17</t>
  </si>
  <si>
    <t>Сыр порционный</t>
  </si>
  <si>
    <t>15/17</t>
  </si>
  <si>
    <t>гор.напиток</t>
  </si>
  <si>
    <t>Какао с молоком</t>
  </si>
  <si>
    <t>382/17</t>
  </si>
  <si>
    <t>хлеб</t>
  </si>
  <si>
    <t>Батон домашний</t>
  </si>
  <si>
    <t>ТТК</t>
  </si>
  <si>
    <t>фрукты</t>
  </si>
  <si>
    <t>338/17</t>
  </si>
  <si>
    <t>итого</t>
  </si>
  <si>
    <t>Обед</t>
  </si>
  <si>
    <t>закуска</t>
  </si>
  <si>
    <t>Закуска из овощей по сезону</t>
  </si>
  <si>
    <t>101/04</t>
  </si>
  <si>
    <t>1 блюдо</t>
  </si>
  <si>
    <t xml:space="preserve">Борщ с капустой и картофелем </t>
  </si>
  <si>
    <t>82/17</t>
  </si>
  <si>
    <t>2 блюдо</t>
  </si>
  <si>
    <t>Биточек мясной</t>
  </si>
  <si>
    <t>268/17</t>
  </si>
  <si>
    <t>гарнир</t>
  </si>
  <si>
    <t xml:space="preserve">Каша рассыпчатая (гречневая) </t>
  </si>
  <si>
    <t>171/17</t>
  </si>
  <si>
    <t>напиток</t>
  </si>
  <si>
    <t>Компот из плодов или ягод(замороженных или свежих)</t>
  </si>
  <si>
    <t>342/17</t>
  </si>
  <si>
    <t>хлеб бел.</t>
  </si>
  <si>
    <t>хлеб черн.</t>
  </si>
  <si>
    <t>Хлеб ржаной (ржано-пшеничный) йодированный</t>
  </si>
  <si>
    <t>Итого за день:</t>
  </si>
  <si>
    <t>Плов из птицы</t>
  </si>
  <si>
    <t>291/17</t>
  </si>
  <si>
    <t>Чай с сахаром и лимоном</t>
  </si>
  <si>
    <t>375/17</t>
  </si>
  <si>
    <t>Суп картофельный с макаронными изделиями (вермишель)</t>
  </si>
  <si>
    <t>103/17</t>
  </si>
  <si>
    <t>Рыба тушеная в томате с овощами (минтай)</t>
  </si>
  <si>
    <t>229/17</t>
  </si>
  <si>
    <t>Пюре картофельное</t>
  </si>
  <si>
    <t>312/17</t>
  </si>
  <si>
    <t>Кисель из плодов\ ягод (замороженных или свежих, из сока плодового)</t>
  </si>
  <si>
    <t>350/17</t>
  </si>
  <si>
    <t>Фрукты свежие</t>
  </si>
  <si>
    <t>Котлеты мясные (особые)</t>
  </si>
  <si>
    <t>268\17, 269\17</t>
  </si>
  <si>
    <t>Каша рассыпчатая (пшеничная)</t>
  </si>
  <si>
    <t>171\17, 302\17</t>
  </si>
  <si>
    <t>47/17</t>
  </si>
  <si>
    <t>Суп картофельный с бобовыми (горох лущеный)</t>
  </si>
  <si>
    <t>102/17</t>
  </si>
  <si>
    <t>Птица отварная</t>
  </si>
  <si>
    <t>288/17</t>
  </si>
  <si>
    <t>Макаронные изделия отварные</t>
  </si>
  <si>
    <t>202\17, 309\17</t>
  </si>
  <si>
    <t>Компот из плодов\ягод (замороженных или свежих)</t>
  </si>
  <si>
    <t>342\17, 344\17, 348\17, 349\17</t>
  </si>
  <si>
    <t xml:space="preserve">Запеканка из творога с морковью с соусом </t>
  </si>
  <si>
    <t>224/17, 405/21</t>
  </si>
  <si>
    <t xml:space="preserve">Чай с сахаром </t>
  </si>
  <si>
    <t>376/17</t>
  </si>
  <si>
    <t xml:space="preserve">Щи из свежей капусты с картофелем </t>
  </si>
  <si>
    <t>88/17</t>
  </si>
  <si>
    <t>Тефтели из птицы (1-й вариант) с соусом</t>
  </si>
  <si>
    <t>ттк 104 от 01.09.2021, 331\17</t>
  </si>
  <si>
    <t>Картофель отварной</t>
  </si>
  <si>
    <t>310/17</t>
  </si>
  <si>
    <t>Компот из плодов или ягод сушеных</t>
  </si>
  <si>
    <t>Гуляш мясной</t>
  </si>
  <si>
    <t>260/17</t>
  </si>
  <si>
    <t>171/17, 302\17</t>
  </si>
  <si>
    <t>375/17, 376/17</t>
  </si>
  <si>
    <t>0,06</t>
  </si>
  <si>
    <t>Рассольник Ленинградский</t>
  </si>
  <si>
    <t>4,07</t>
  </si>
  <si>
    <t>151/16</t>
  </si>
  <si>
    <t>Птица тушенная в соусе</t>
  </si>
  <si>
    <t>204/17</t>
  </si>
  <si>
    <t>Каша рассыпчатая (гречневая)</t>
  </si>
  <si>
    <t>Яйцо вареное</t>
  </si>
  <si>
    <t>209/17</t>
  </si>
  <si>
    <t>Каша вязкая молочная из риса и пшена</t>
  </si>
  <si>
    <t>175/17</t>
  </si>
  <si>
    <t>Масло сливочное</t>
  </si>
  <si>
    <t>14/17</t>
  </si>
  <si>
    <t>Чай с лимоном</t>
  </si>
  <si>
    <t>375/17, 377\17</t>
  </si>
  <si>
    <t>Борщ с капустой и картофелем</t>
  </si>
  <si>
    <t>Фрикадельки из кур с соусом</t>
  </si>
  <si>
    <t>297/17, 330/17</t>
  </si>
  <si>
    <t>Запеканка из творога с морковью с соусом клубничным</t>
  </si>
  <si>
    <t>224/17, 334/17</t>
  </si>
  <si>
    <t>Чай с сахаром</t>
  </si>
  <si>
    <t>215</t>
  </si>
  <si>
    <t>Булочка школьная</t>
  </si>
  <si>
    <t>428/17</t>
  </si>
  <si>
    <t>17/17</t>
  </si>
  <si>
    <t>Суп крестьянский с пшеничной крупой</t>
  </si>
  <si>
    <t>227</t>
  </si>
  <si>
    <t>155/16</t>
  </si>
  <si>
    <t>Биточки рыбные с соусом сметанным с томатом</t>
  </si>
  <si>
    <t>130</t>
  </si>
  <si>
    <t>234/17,331/17</t>
  </si>
  <si>
    <t>Сок фруктовый</t>
  </si>
  <si>
    <t>*</t>
  </si>
  <si>
    <t>утв</t>
  </si>
  <si>
    <t>Хлеб ржано-пшеничный</t>
  </si>
  <si>
    <t>ТУ</t>
  </si>
  <si>
    <t>овощи</t>
  </si>
  <si>
    <t>70/17</t>
  </si>
  <si>
    <t>Плов из филе птицы</t>
  </si>
  <si>
    <t>377/17</t>
  </si>
  <si>
    <t>Борщ с фасолью, картофелем и зеленью</t>
  </si>
  <si>
    <t>84/71</t>
  </si>
  <si>
    <t>Фрикадельки из мяса птицы с соусом сметанным</t>
  </si>
  <si>
    <t>297/17,330/17</t>
  </si>
  <si>
    <t>Каша гречневая рассыпчатая</t>
  </si>
  <si>
    <t>302/17</t>
  </si>
  <si>
    <t>Компот из черной смородины</t>
  </si>
  <si>
    <t>457/16</t>
  </si>
  <si>
    <t>Тефтели из птицы с соусом сметанным с томатом</t>
  </si>
  <si>
    <t>ттк 104, 331/17</t>
  </si>
  <si>
    <t>Каша пшеничная рассыпчатая</t>
  </si>
  <si>
    <t>Зеленый горошек</t>
  </si>
  <si>
    <t>т. 24/96</t>
  </si>
  <si>
    <t>Суп из овощей с зеленью</t>
  </si>
  <si>
    <t>99/17</t>
  </si>
  <si>
    <t>Жаркое по-домашнему (свинина)</t>
  </si>
  <si>
    <t>259/17</t>
  </si>
  <si>
    <t>389/17</t>
  </si>
  <si>
    <t>Курица тушеная с морковью</t>
  </si>
  <si>
    <t>54-25м\22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</si>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</sst>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sz val="11"/>
      <name val="Calibri"/>
      <charset val="204"/>
      <scheme val="minor"/>
    </font>
    <font>
      <sz val="10"/>
      <color theme="1"/>
      <name val="Arial"/>
      <charset val="134"/>
    </font>
    <font>
      <i/>
      <sz val="11"/>
      <name val="Calibri"/>
      <charset val="204"/>
      <scheme val="minor"/>
    </font>
    <font>
      <sz val="10"/>
      <color theme="1"/>
      <name val="Arial"/>
      <charset val="204"/>
    </font>
    <font>
      <b/>
      <sz val="1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15" applyNumberFormat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</cellStyleXfs>
  <cellXfs count="124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1" fillId="0" borderId="0" xfId="0" applyNumberFormat="1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Protection="1"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Font="1" applyBorder="1"/>
    <xf numFmtId="0" fontId="0" fillId="3" borderId="4" xfId="0" applyFont="1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5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7" fillId="0" borderId="4" xfId="0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8" fillId="4" borderId="4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top" wrapText="1"/>
    </xf>
    <xf numFmtId="0" fontId="1" fillId="5" borderId="4" xfId="0" applyNumberFormat="1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4" xfId="0" applyFont="1" applyFill="1" applyBorder="1"/>
    <xf numFmtId="0" fontId="0" fillId="0" borderId="6" xfId="0" applyBorder="1"/>
    <xf numFmtId="0" fontId="8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 applyProtection="1">
      <alignment horizontal="center" vertical="top" wrapText="1"/>
      <protection locked="0"/>
    </xf>
    <xf numFmtId="2" fontId="1" fillId="5" borderId="4" xfId="0" applyNumberFormat="1" applyFont="1" applyFill="1" applyBorder="1" applyAlignment="1">
      <alignment horizontal="center" vertical="top" wrapText="1"/>
    </xf>
    <xf numFmtId="0" fontId="0" fillId="0" borderId="6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6" fillId="6" borderId="8" xfId="0" applyFont="1" applyFill="1" applyBorder="1" applyAlignment="1" applyProtection="1">
      <alignment horizontal="center" vertical="top" wrapText="1"/>
      <protection locked="0"/>
    </xf>
    <xf numFmtId="0" fontId="6" fillId="6" borderId="7" xfId="0" applyFont="1" applyFill="1" applyBorder="1" applyAlignment="1" applyProtection="1">
      <alignment horizontal="center" vertical="top" wrapText="1"/>
      <protection locked="0"/>
    </xf>
    <xf numFmtId="0" fontId="8" fillId="6" borderId="7" xfId="0" applyFont="1" applyFill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 applyProtection="1">
      <alignment vertical="top" wrapText="1"/>
      <protection locked="0"/>
    </xf>
    <xf numFmtId="0" fontId="0" fillId="0" borderId="6" xfId="0" applyFill="1" applyBorder="1"/>
    <xf numFmtId="0" fontId="8" fillId="4" borderId="6" xfId="0" applyFont="1" applyFill="1" applyBorder="1" applyAlignment="1" applyProtection="1">
      <alignment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/>
    <xf numFmtId="49" fontId="8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7" borderId="6" xfId="0" applyFill="1" applyBorder="1" applyAlignment="1" applyProtection="1">
      <alignment wrapText="1"/>
      <protection locked="0"/>
    </xf>
    <xf numFmtId="2" fontId="6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7" borderId="5" xfId="0" applyFill="1" applyBorder="1" applyAlignment="1" applyProtection="1">
      <alignment wrapText="1"/>
      <protection locked="0"/>
    </xf>
    <xf numFmtId="0" fontId="0" fillId="7" borderId="4" xfId="0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>
      <alignment horizontal="center" vertical="top" wrapText="1"/>
    </xf>
    <xf numFmtId="49" fontId="8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8" borderId="6" xfId="0" applyFill="1" applyBorder="1" applyAlignment="1" applyProtection="1">
      <alignment wrapText="1"/>
      <protection locked="0"/>
    </xf>
    <xf numFmtId="49" fontId="0" fillId="8" borderId="5" xfId="0" applyNumberFormat="1" applyFill="1" applyBorder="1" applyAlignment="1" applyProtection="1">
      <alignment horizontal="center"/>
      <protection locked="0"/>
    </xf>
    <xf numFmtId="2" fontId="0" fillId="8" borderId="5" xfId="0" applyNumberFormat="1" applyFill="1" applyBorder="1" applyAlignment="1" applyProtection="1">
      <alignment horizontal="center"/>
      <protection locked="0"/>
    </xf>
    <xf numFmtId="0" fontId="0" fillId="8" borderId="5" xfId="0" applyFill="1" applyBorder="1" applyAlignment="1" applyProtection="1">
      <alignment wrapText="1"/>
      <protection locked="0"/>
    </xf>
    <xf numFmtId="0" fontId="0" fillId="8" borderId="4" xfId="0" applyFill="1" applyBorder="1" applyAlignment="1" applyProtection="1">
      <alignment wrapText="1"/>
      <protection locked="0"/>
    </xf>
    <xf numFmtId="49" fontId="0" fillId="8" borderId="4" xfId="0" applyNumberFormat="1" applyFill="1" applyBorder="1" applyAlignment="1" applyProtection="1">
      <alignment horizontal="center"/>
      <protection locked="0"/>
    </xf>
    <xf numFmtId="2" fontId="0" fillId="8" borderId="4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49" fontId="0" fillId="8" borderId="6" xfId="0" applyNumberFormat="1" applyFill="1" applyBorder="1" applyAlignment="1" applyProtection="1">
      <alignment horizontal="center"/>
      <protection locked="0"/>
    </xf>
    <xf numFmtId="2" fontId="0" fillId="8" borderId="6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right"/>
      <protection locked="0"/>
    </xf>
    <xf numFmtId="0" fontId="8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8" fillId="6" borderId="4" xfId="0" applyFont="1" applyFill="1" applyBorder="1" applyAlignment="1" applyProtection="1">
      <alignment horizontal="center" vertical="top" wrapText="1"/>
      <protection locked="0"/>
    </xf>
    <xf numFmtId="2" fontId="0" fillId="8" borderId="9" xfId="0" applyNumberFormat="1" applyFill="1" applyBorder="1" applyAlignment="1" applyProtection="1">
      <alignment horizontal="center"/>
      <protection locked="0"/>
    </xf>
    <xf numFmtId="0" fontId="0" fillId="6" borderId="6" xfId="0" applyFill="1" applyBorder="1" applyAlignment="1" applyProtection="1">
      <alignment wrapText="1"/>
      <protection locked="0"/>
    </xf>
    <xf numFmtId="2" fontId="0" fillId="8" borderId="5" xfId="0" applyNumberFormat="1" applyFill="1" applyBorder="1" applyAlignment="1" applyProtection="1">
      <alignment horizontal="right"/>
      <protection locked="0"/>
    </xf>
    <xf numFmtId="0" fontId="0" fillId="6" borderId="5" xfId="0" applyFill="1" applyBorder="1" applyAlignment="1" applyProtection="1">
      <alignment vertical="center" wrapText="1"/>
      <protection locked="0"/>
    </xf>
    <xf numFmtId="2" fontId="0" fillId="8" borderId="7" xfId="0" applyNumberFormat="1" applyFill="1" applyBorder="1" applyAlignment="1" applyProtection="1">
      <alignment horizontal="center"/>
      <protection locked="0"/>
    </xf>
    <xf numFmtId="2" fontId="0" fillId="8" borderId="4" xfId="0" applyNumberFormat="1" applyFill="1" applyBorder="1" applyAlignment="1" applyProtection="1">
      <alignment horizontal="right"/>
      <protection locked="0"/>
    </xf>
    <xf numFmtId="2" fontId="0" fillId="8" borderId="8" xfId="0" applyNumberFormat="1" applyFill="1" applyBorder="1" applyAlignment="1" applyProtection="1">
      <alignment horizontal="center"/>
      <protection locked="0"/>
    </xf>
    <xf numFmtId="2" fontId="0" fillId="8" borderId="6" xfId="0" applyNumberFormat="1" applyFill="1" applyBorder="1" applyAlignment="1" applyProtection="1">
      <alignment horizontal="right"/>
      <protection locked="0"/>
    </xf>
    <xf numFmtId="2" fontId="0" fillId="8" borderId="10" xfId="0" applyNumberFormat="1" applyFill="1" applyBorder="1" applyAlignment="1" applyProtection="1">
      <alignment horizontal="center"/>
      <protection locked="0"/>
    </xf>
    <xf numFmtId="49" fontId="0" fillId="8" borderId="11" xfId="0" applyNumberFormat="1" applyFill="1" applyBorder="1" applyAlignment="1" applyProtection="1">
      <alignment horizontal="center"/>
      <protection locked="0"/>
    </xf>
    <xf numFmtId="0" fontId="0" fillId="7" borderId="5" xfId="0" applyNumberFormat="1" applyFill="1" applyBorder="1" applyAlignment="1" applyProtection="1">
      <alignment horizontal="center"/>
      <protection locked="0"/>
    </xf>
    <xf numFmtId="2" fontId="0" fillId="7" borderId="4" xfId="0" applyNumberFormat="1" applyFill="1" applyBorder="1" applyAlignment="1" applyProtection="1">
      <alignment horizontal="center"/>
      <protection locked="0"/>
    </xf>
    <xf numFmtId="2" fontId="0" fillId="7" borderId="5" xfId="0" applyNumberFormat="1" applyFill="1" applyBorder="1" applyAlignment="1" applyProtection="1">
      <alignment horizontal="center"/>
      <protection locked="0"/>
    </xf>
    <xf numFmtId="0" fontId="0" fillId="7" borderId="4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0" fillId="7" borderId="11" xfId="0" applyNumberFormat="1" applyFill="1" applyBorder="1" applyAlignment="1" applyProtection="1">
      <alignment horizontal="center"/>
      <protection locked="0"/>
    </xf>
    <xf numFmtId="0" fontId="0" fillId="6" borderId="5" xfId="0" applyFill="1" applyBorder="1" applyAlignment="1" applyProtection="1">
      <alignment wrapText="1"/>
      <protection locked="0"/>
    </xf>
    <xf numFmtId="2" fontId="0" fillId="8" borderId="11" xfId="0" applyNumberFormat="1" applyFill="1" applyBorder="1" applyAlignment="1" applyProtection="1">
      <alignment horizontal="right"/>
      <protection locked="0"/>
    </xf>
    <xf numFmtId="2" fontId="0" fillId="7" borderId="9" xfId="0" applyNumberFormat="1" applyFill="1" applyBorder="1" applyAlignment="1" applyProtection="1">
      <alignment horizontal="center"/>
      <protection locked="0"/>
    </xf>
    <xf numFmtId="2" fontId="0" fillId="7" borderId="4" xfId="0" applyNumberFormat="1" applyFill="1" applyBorder="1" applyAlignment="1" applyProtection="1">
      <alignment horizontal="right"/>
      <protection locked="0"/>
    </xf>
    <xf numFmtId="2" fontId="0" fillId="7" borderId="7" xfId="0" applyNumberFormat="1" applyFill="1" applyBorder="1" applyAlignment="1" applyProtection="1">
      <alignment horizontal="center"/>
      <protection locked="0"/>
    </xf>
    <xf numFmtId="2" fontId="0" fillId="7" borderId="8" xfId="0" applyNumberFormat="1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right"/>
      <protection locked="0"/>
    </xf>
    <xf numFmtId="2" fontId="0" fillId="7" borderId="10" xfId="0" applyNumberFormat="1" applyFill="1" applyBorder="1" applyAlignment="1" applyProtection="1">
      <alignment horizontal="center"/>
      <protection locked="0"/>
    </xf>
    <xf numFmtId="2" fontId="0" fillId="7" borderId="5" xfId="0" applyNumberFormat="1" applyFill="1" applyBorder="1" applyAlignment="1" applyProtection="1">
      <alignment horizontal="right"/>
      <protection locked="0"/>
    </xf>
    <xf numFmtId="2" fontId="0" fillId="7" borderId="11" xfId="0" applyNumberFormat="1" applyFill="1" applyBorder="1" applyAlignment="1" applyProtection="1">
      <alignment horizontal="right"/>
      <protection locked="0"/>
    </xf>
    <xf numFmtId="0" fontId="0" fillId="6" borderId="4" xfId="0" applyFill="1" applyBorder="1" applyAlignment="1" applyProtection="1">
      <alignment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3"/>
  <sheetViews>
    <sheetView tabSelected="1" workbookViewId="0">
      <pane xSplit="4" ySplit="5" topLeftCell="F162" activePane="bottomRight" state="frozen"/>
      <selection/>
      <selection pane="topRight"/>
      <selection pane="bottomLeft"/>
      <selection pane="bottomRight" activeCell="J175" sqref="J175"/>
    </sheetView>
  </sheetViews>
  <sheetFormatPr defaultColWidth="9.14285714285714" defaultRowHeight="12.75"/>
  <cols>
    <col min="1" max="1" width="4.71428571428571" style="2" customWidth="1"/>
    <col min="2" max="2" width="5.28571428571429" style="2" customWidth="1"/>
    <col min="3" max="3" width="9.14285714285714" style="3"/>
    <col min="4" max="4" width="11.5714285714286" style="3" customWidth="1"/>
    <col min="5" max="5" width="52.5714285714286" style="2" customWidth="1"/>
    <col min="6" max="6" width="9.28571428571429" style="2" customWidth="1"/>
    <col min="7" max="7" width="10" style="4" customWidth="1"/>
    <col min="8" max="8" width="7.57142857142857" style="4" customWidth="1"/>
    <col min="9" max="9" width="10.8571428571429" style="4" customWidth="1"/>
    <col min="10" max="10" width="10.7142857142857" style="4" customWidth="1"/>
    <col min="11" max="11" width="10" style="2" customWidth="1"/>
    <col min="12" max="12" width="9.14285714285714" style="5" customWidth="1"/>
    <col min="13" max="16384" width="9.14285714285714" style="2"/>
  </cols>
  <sheetData>
    <row r="1" ht="14.45" customHeight="1" spans="1:11">
      <c r="A1" s="3" t="s">
        <v>0</v>
      </c>
      <c r="C1" s="6" t="s">
        <v>1</v>
      </c>
      <c r="D1" s="7"/>
      <c r="E1" s="8"/>
      <c r="F1" s="9" t="s">
        <v>2</v>
      </c>
      <c r="G1" s="4" t="s">
        <v>3</v>
      </c>
      <c r="H1" s="10" t="s">
        <v>4</v>
      </c>
      <c r="I1" s="45"/>
      <c r="J1" s="45"/>
      <c r="K1" s="46"/>
    </row>
    <row r="2" ht="17.45" customHeight="1" spans="1:11">
      <c r="A2" s="11" t="s">
        <v>5</v>
      </c>
      <c r="C2" s="2"/>
      <c r="G2" s="4" t="s">
        <v>6</v>
      </c>
      <c r="H2" s="10" t="s">
        <v>7</v>
      </c>
      <c r="I2" s="45"/>
      <c r="J2" s="45"/>
      <c r="K2" s="46"/>
    </row>
    <row r="3" ht="17.25" customHeight="1" spans="1:11">
      <c r="A3" s="12" t="s">
        <v>8</v>
      </c>
      <c r="C3" s="2"/>
      <c r="D3" s="12"/>
      <c r="E3" s="13" t="s">
        <v>9</v>
      </c>
      <c r="G3" s="4" t="s">
        <v>10</v>
      </c>
      <c r="H3" s="14">
        <v>1</v>
      </c>
      <c r="I3" s="14">
        <v>1</v>
      </c>
      <c r="J3" s="47">
        <v>2026</v>
      </c>
      <c r="K3" s="48"/>
    </row>
    <row r="4" spans="3:10">
      <c r="C4" s="2"/>
      <c r="D4" s="12"/>
      <c r="H4" s="15" t="s">
        <v>11</v>
      </c>
      <c r="I4" s="15" t="s">
        <v>12</v>
      </c>
      <c r="J4" s="15" t="s">
        <v>13</v>
      </c>
    </row>
    <row r="5" ht="33.75" spans="1:1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6" t="s">
        <v>24</v>
      </c>
      <c r="L5" s="49" t="s">
        <v>25</v>
      </c>
    </row>
    <row r="6" ht="15" spans="1:12">
      <c r="A6" s="18">
        <v>1</v>
      </c>
      <c r="B6" s="18">
        <v>1</v>
      </c>
      <c r="C6" s="19" t="s">
        <v>26</v>
      </c>
      <c r="D6" s="20" t="s">
        <v>27</v>
      </c>
      <c r="E6" s="21" t="s">
        <v>28</v>
      </c>
      <c r="F6" s="22">
        <v>250</v>
      </c>
      <c r="G6" s="22">
        <v>5.47</v>
      </c>
      <c r="H6" s="22">
        <v>4.74</v>
      </c>
      <c r="I6" s="22">
        <v>17.95</v>
      </c>
      <c r="J6" s="22">
        <v>150</v>
      </c>
      <c r="K6" s="50" t="s">
        <v>29</v>
      </c>
      <c r="L6" s="51">
        <v>21.98</v>
      </c>
    </row>
    <row r="7" ht="15" spans="1:12">
      <c r="A7" s="18"/>
      <c r="B7" s="18"/>
      <c r="C7" s="19"/>
      <c r="D7" s="23"/>
      <c r="E7" s="21" t="s">
        <v>30</v>
      </c>
      <c r="F7" s="22">
        <v>15</v>
      </c>
      <c r="G7" s="22">
        <v>3.48</v>
      </c>
      <c r="H7" s="22">
        <v>4.42</v>
      </c>
      <c r="I7" s="22"/>
      <c r="J7" s="22">
        <v>54</v>
      </c>
      <c r="K7" s="50" t="s">
        <v>31</v>
      </c>
      <c r="L7" s="51">
        <v>15.75</v>
      </c>
    </row>
    <row r="8" ht="15" spans="1:12">
      <c r="A8" s="18"/>
      <c r="B8" s="18"/>
      <c r="C8" s="19"/>
      <c r="D8" s="23" t="s">
        <v>32</v>
      </c>
      <c r="E8" s="21" t="s">
        <v>33</v>
      </c>
      <c r="F8" s="22">
        <v>200</v>
      </c>
      <c r="G8" s="22">
        <v>4.08</v>
      </c>
      <c r="H8" s="22">
        <v>3.54</v>
      </c>
      <c r="I8" s="22">
        <v>17.58</v>
      </c>
      <c r="J8" s="22">
        <v>118.6</v>
      </c>
      <c r="K8" s="50" t="s">
        <v>34</v>
      </c>
      <c r="L8" s="51">
        <v>20.35</v>
      </c>
    </row>
    <row r="9" ht="15" spans="1:12">
      <c r="A9" s="18"/>
      <c r="B9" s="18"/>
      <c r="C9" s="19"/>
      <c r="D9" s="23" t="s">
        <v>35</v>
      </c>
      <c r="E9" s="21" t="s">
        <v>36</v>
      </c>
      <c r="F9" s="22">
        <v>40</v>
      </c>
      <c r="G9" s="22">
        <v>3</v>
      </c>
      <c r="H9" s="22">
        <v>1.16</v>
      </c>
      <c r="I9" s="22">
        <v>20.56</v>
      </c>
      <c r="J9" s="22">
        <v>104.8</v>
      </c>
      <c r="K9" s="50" t="s">
        <v>37</v>
      </c>
      <c r="L9" s="51">
        <v>1.84</v>
      </c>
    </row>
    <row r="10" ht="15" spans="1:12">
      <c r="A10" s="18"/>
      <c r="B10" s="18"/>
      <c r="C10" s="19"/>
      <c r="D10" s="23" t="s">
        <v>38</v>
      </c>
      <c r="E10" s="21" t="s">
        <v>38</v>
      </c>
      <c r="F10" s="22">
        <v>100</v>
      </c>
      <c r="G10" s="22">
        <v>0.4</v>
      </c>
      <c r="H10" s="22">
        <v>0.4</v>
      </c>
      <c r="I10" s="22">
        <v>9.8</v>
      </c>
      <c r="J10" s="22">
        <v>47</v>
      </c>
      <c r="K10" s="50" t="s">
        <v>39</v>
      </c>
      <c r="L10" s="51">
        <v>16.53</v>
      </c>
    </row>
    <row r="11" ht="15" spans="1:12">
      <c r="A11" s="18"/>
      <c r="B11" s="18"/>
      <c r="C11" s="19"/>
      <c r="D11" s="24"/>
      <c r="E11" s="25"/>
      <c r="F11" s="26"/>
      <c r="G11" s="26"/>
      <c r="H11" s="26"/>
      <c r="I11" s="26"/>
      <c r="J11" s="26"/>
      <c r="K11" s="52"/>
      <c r="L11" s="51"/>
    </row>
    <row r="12" ht="15" spans="1:12">
      <c r="A12" s="18"/>
      <c r="B12" s="18"/>
      <c r="C12" s="19"/>
      <c r="D12" s="24"/>
      <c r="E12" s="25"/>
      <c r="F12" s="26"/>
      <c r="G12" s="26"/>
      <c r="H12" s="26"/>
      <c r="I12" s="26"/>
      <c r="J12" s="26"/>
      <c r="K12" s="52"/>
      <c r="L12" s="26"/>
    </row>
    <row r="13" s="1" customFormat="1" ht="15" spans="1:12">
      <c r="A13" s="27"/>
      <c r="B13" s="27"/>
      <c r="C13" s="28"/>
      <c r="D13" s="29" t="s">
        <v>40</v>
      </c>
      <c r="E13" s="30"/>
      <c r="F13" s="31">
        <f>SUM(F6:F12)</f>
        <v>605</v>
      </c>
      <c r="G13" s="31">
        <f t="shared" ref="G13:J13" si="0">SUM(G6:G12)</f>
        <v>16.43</v>
      </c>
      <c r="H13" s="31">
        <f t="shared" si="0"/>
        <v>14.26</v>
      </c>
      <c r="I13" s="31">
        <f t="shared" si="0"/>
        <v>65.89</v>
      </c>
      <c r="J13" s="31">
        <f t="shared" si="0"/>
        <v>474.4</v>
      </c>
      <c r="K13" s="53"/>
      <c r="L13" s="31">
        <f t="shared" ref="L13" si="1">SUM(L6:L12)</f>
        <v>76.45</v>
      </c>
    </row>
    <row r="14" ht="15" spans="1:14">
      <c r="A14" s="18">
        <f>A6</f>
        <v>1</v>
      </c>
      <c r="B14" s="18">
        <f>B6</f>
        <v>1</v>
      </c>
      <c r="C14" s="19" t="s">
        <v>41</v>
      </c>
      <c r="D14" s="23" t="s">
        <v>42</v>
      </c>
      <c r="E14" s="32" t="s">
        <v>43</v>
      </c>
      <c r="F14" s="22">
        <v>60</v>
      </c>
      <c r="G14" s="22">
        <v>0.5</v>
      </c>
      <c r="H14" s="22">
        <v>0.06</v>
      </c>
      <c r="I14" s="22">
        <v>1.02</v>
      </c>
      <c r="J14" s="22">
        <v>6</v>
      </c>
      <c r="K14" s="50" t="s">
        <v>44</v>
      </c>
      <c r="L14" s="51">
        <v>13.28</v>
      </c>
      <c r="M14" s="1"/>
      <c r="N14" s="1"/>
    </row>
    <row r="15" ht="15" spans="1:14">
      <c r="A15" s="18"/>
      <c r="B15" s="18"/>
      <c r="C15" s="19"/>
      <c r="D15" s="23" t="s">
        <v>45</v>
      </c>
      <c r="E15" s="32" t="s">
        <v>46</v>
      </c>
      <c r="F15" s="22">
        <v>200</v>
      </c>
      <c r="G15" s="22">
        <v>1.44</v>
      </c>
      <c r="H15" s="22">
        <v>3.93</v>
      </c>
      <c r="I15" s="22">
        <v>8.74</v>
      </c>
      <c r="J15" s="22">
        <v>83</v>
      </c>
      <c r="K15" s="50" t="s">
        <v>47</v>
      </c>
      <c r="L15" s="51">
        <v>12.8</v>
      </c>
      <c r="M15" s="1"/>
      <c r="N15" s="1"/>
    </row>
    <row r="16" ht="15" spans="1:14">
      <c r="A16" s="18"/>
      <c r="B16" s="18"/>
      <c r="C16" s="19"/>
      <c r="D16" s="23" t="s">
        <v>48</v>
      </c>
      <c r="E16" s="32" t="s">
        <v>49</v>
      </c>
      <c r="F16" s="22">
        <v>90</v>
      </c>
      <c r="G16" s="22">
        <v>11.54</v>
      </c>
      <c r="H16" s="22">
        <v>23.56</v>
      </c>
      <c r="I16" s="22">
        <v>11.8</v>
      </c>
      <c r="J16" s="22">
        <v>307.8</v>
      </c>
      <c r="K16" s="50" t="s">
        <v>50</v>
      </c>
      <c r="L16" s="51">
        <v>49.6</v>
      </c>
      <c r="M16" s="1"/>
      <c r="N16" s="1"/>
    </row>
    <row r="17" ht="15" spans="1:14">
      <c r="A17" s="18"/>
      <c r="B17" s="18"/>
      <c r="C17" s="19"/>
      <c r="D17" s="23" t="s">
        <v>51</v>
      </c>
      <c r="E17" s="32" t="s">
        <v>52</v>
      </c>
      <c r="F17" s="22">
        <v>150</v>
      </c>
      <c r="G17" s="22">
        <v>8.6</v>
      </c>
      <c r="H17" s="22">
        <v>6.1</v>
      </c>
      <c r="I17" s="22">
        <v>38.64</v>
      </c>
      <c r="J17" s="22">
        <v>243.75</v>
      </c>
      <c r="K17" s="50" t="s">
        <v>53</v>
      </c>
      <c r="L17" s="51">
        <v>11.09</v>
      </c>
      <c r="M17" s="1"/>
      <c r="N17" s="1"/>
    </row>
    <row r="18" ht="15" spans="1:14">
      <c r="A18" s="18"/>
      <c r="B18" s="18"/>
      <c r="C18" s="19"/>
      <c r="D18" s="23" t="s">
        <v>54</v>
      </c>
      <c r="E18" s="32" t="s">
        <v>55</v>
      </c>
      <c r="F18" s="22">
        <v>200</v>
      </c>
      <c r="G18" s="22">
        <v>0.66</v>
      </c>
      <c r="H18" s="22">
        <v>0.09</v>
      </c>
      <c r="I18" s="22">
        <v>32.01</v>
      </c>
      <c r="J18" s="22">
        <v>132.8</v>
      </c>
      <c r="K18" s="50" t="s">
        <v>56</v>
      </c>
      <c r="L18" s="51">
        <v>16.43</v>
      </c>
      <c r="M18" s="1"/>
      <c r="N18" s="1"/>
    </row>
    <row r="19" ht="15" spans="1:14">
      <c r="A19" s="18"/>
      <c r="B19" s="18"/>
      <c r="C19" s="19"/>
      <c r="D19" s="23" t="s">
        <v>57</v>
      </c>
      <c r="E19" s="33" t="s">
        <v>36</v>
      </c>
      <c r="F19" s="22">
        <v>40</v>
      </c>
      <c r="G19" s="22">
        <v>3</v>
      </c>
      <c r="H19" s="22">
        <v>1.16</v>
      </c>
      <c r="I19" s="22">
        <v>20.56</v>
      </c>
      <c r="J19" s="22">
        <v>104.8</v>
      </c>
      <c r="K19" s="54" t="s">
        <v>37</v>
      </c>
      <c r="L19" s="51">
        <v>1.41</v>
      </c>
      <c r="M19" s="1"/>
      <c r="N19" s="1"/>
    </row>
    <row r="20" ht="15" spans="1:14">
      <c r="A20" s="18"/>
      <c r="B20" s="18"/>
      <c r="C20" s="19"/>
      <c r="D20" s="23" t="s">
        <v>58</v>
      </c>
      <c r="E20" s="32" t="s">
        <v>59</v>
      </c>
      <c r="F20" s="22">
        <v>20</v>
      </c>
      <c r="G20" s="22">
        <v>1.12</v>
      </c>
      <c r="H20" s="22">
        <v>0.22</v>
      </c>
      <c r="I20" s="22">
        <v>9.88</v>
      </c>
      <c r="J20" s="22">
        <v>45.98</v>
      </c>
      <c r="K20" s="50"/>
      <c r="L20" s="51">
        <v>2.42</v>
      </c>
      <c r="M20" s="1"/>
      <c r="N20" s="1"/>
    </row>
    <row r="21" ht="15" spans="1:14">
      <c r="A21" s="18"/>
      <c r="B21" s="18"/>
      <c r="C21" s="19"/>
      <c r="D21" s="24"/>
      <c r="E21" s="25"/>
      <c r="F21" s="26"/>
      <c r="G21" s="26"/>
      <c r="H21" s="26"/>
      <c r="I21" s="26"/>
      <c r="J21" s="26"/>
      <c r="K21" s="52"/>
      <c r="L21" s="26"/>
      <c r="M21" s="1"/>
      <c r="N21" s="1"/>
    </row>
    <row r="22" ht="15" spans="1:14">
      <c r="A22" s="18"/>
      <c r="B22" s="18"/>
      <c r="C22" s="19"/>
      <c r="D22" s="24"/>
      <c r="E22" s="25"/>
      <c r="F22" s="26"/>
      <c r="G22" s="26"/>
      <c r="H22" s="26"/>
      <c r="I22" s="26"/>
      <c r="J22" s="26"/>
      <c r="K22" s="52"/>
      <c r="L22" s="26"/>
      <c r="M22" s="1"/>
      <c r="N22" s="1"/>
    </row>
    <row r="23" s="1" customFormat="1" ht="15" spans="1:12">
      <c r="A23" s="27"/>
      <c r="B23" s="27"/>
      <c r="C23" s="28"/>
      <c r="D23" s="29" t="s">
        <v>40</v>
      </c>
      <c r="E23" s="30"/>
      <c r="F23" s="31">
        <f>SUM(F14:F22)</f>
        <v>760</v>
      </c>
      <c r="G23" s="31">
        <f t="shared" ref="G23:J23" si="2">SUM(G14:G22)</f>
        <v>26.86</v>
      </c>
      <c r="H23" s="31">
        <f t="shared" si="2"/>
        <v>35.12</v>
      </c>
      <c r="I23" s="31">
        <f t="shared" si="2"/>
        <v>122.65</v>
      </c>
      <c r="J23" s="31">
        <f t="shared" si="2"/>
        <v>924.13</v>
      </c>
      <c r="K23" s="53"/>
      <c r="L23" s="31">
        <f t="shared" ref="L23" si="3">SUM(L14:L22)</f>
        <v>107.03</v>
      </c>
    </row>
    <row r="24" ht="14.45" customHeight="1" spans="1:14">
      <c r="A24" s="34">
        <f>A6</f>
        <v>1</v>
      </c>
      <c r="B24" s="34">
        <f>B6</f>
        <v>1</v>
      </c>
      <c r="C24" s="35" t="s">
        <v>60</v>
      </c>
      <c r="D24" s="35"/>
      <c r="E24" s="36"/>
      <c r="F24" s="37">
        <f>F13+F23</f>
        <v>1365</v>
      </c>
      <c r="G24" s="37">
        <f t="shared" ref="G24:J24" si="4">G13+G23</f>
        <v>43.29</v>
      </c>
      <c r="H24" s="37">
        <f t="shared" si="4"/>
        <v>49.38</v>
      </c>
      <c r="I24" s="37">
        <f t="shared" si="4"/>
        <v>188.54</v>
      </c>
      <c r="J24" s="37">
        <f t="shared" si="4"/>
        <v>1398.53</v>
      </c>
      <c r="K24" s="55"/>
      <c r="L24" s="37">
        <f t="shared" ref="L24" si="5">L13+L23</f>
        <v>183.48</v>
      </c>
      <c r="M24" s="1"/>
      <c r="N24" s="1"/>
    </row>
    <row r="25" ht="15" spans="1:14">
      <c r="A25" s="18">
        <v>1</v>
      </c>
      <c r="B25" s="18">
        <v>2</v>
      </c>
      <c r="C25" s="19" t="s">
        <v>26</v>
      </c>
      <c r="D25" s="38" t="s">
        <v>27</v>
      </c>
      <c r="E25" s="32" t="s">
        <v>61</v>
      </c>
      <c r="F25" s="22">
        <v>200</v>
      </c>
      <c r="G25" s="22">
        <v>16.95</v>
      </c>
      <c r="H25" s="22">
        <v>10.5</v>
      </c>
      <c r="I25" s="22">
        <v>35.73</v>
      </c>
      <c r="J25" s="22">
        <v>305.33</v>
      </c>
      <c r="K25" s="54" t="s">
        <v>62</v>
      </c>
      <c r="L25" s="22">
        <v>62.56</v>
      </c>
      <c r="M25" s="1"/>
      <c r="N25" s="1"/>
    </row>
    <row r="26" ht="15" spans="1:14">
      <c r="A26" s="18"/>
      <c r="B26" s="18"/>
      <c r="C26" s="19"/>
      <c r="D26" s="38" t="s">
        <v>42</v>
      </c>
      <c r="E26" s="32" t="s">
        <v>43</v>
      </c>
      <c r="F26" s="22">
        <v>60</v>
      </c>
      <c r="G26" s="22">
        <v>1.02</v>
      </c>
      <c r="H26" s="22">
        <v>3</v>
      </c>
      <c r="I26" s="22">
        <v>5.07</v>
      </c>
      <c r="J26" s="22">
        <v>51.42</v>
      </c>
      <c r="K26" s="50"/>
      <c r="L26" s="22">
        <v>9.82</v>
      </c>
      <c r="M26" s="1"/>
      <c r="N26" s="1"/>
    </row>
    <row r="27" ht="15" spans="1:14">
      <c r="A27" s="18"/>
      <c r="B27" s="18"/>
      <c r="C27" s="19"/>
      <c r="D27" s="38" t="s">
        <v>32</v>
      </c>
      <c r="E27" s="33" t="s">
        <v>63</v>
      </c>
      <c r="F27" s="22">
        <v>215</v>
      </c>
      <c r="G27" s="22">
        <v>0.07</v>
      </c>
      <c r="H27" s="22">
        <v>0.02</v>
      </c>
      <c r="I27" s="22">
        <v>15</v>
      </c>
      <c r="J27" s="22">
        <v>60</v>
      </c>
      <c r="K27" s="54" t="s">
        <v>64</v>
      </c>
      <c r="L27" s="22">
        <v>2.23</v>
      </c>
      <c r="M27" s="1"/>
      <c r="N27" s="1"/>
    </row>
    <row r="28" ht="15" spans="1:14">
      <c r="A28" s="18"/>
      <c r="B28" s="18"/>
      <c r="C28" s="19"/>
      <c r="D28" s="38" t="s">
        <v>35</v>
      </c>
      <c r="E28" s="33" t="s">
        <v>36</v>
      </c>
      <c r="F28" s="22">
        <v>40</v>
      </c>
      <c r="G28" s="22">
        <v>3</v>
      </c>
      <c r="H28" s="22">
        <v>1.16</v>
      </c>
      <c r="I28" s="22">
        <v>20.56</v>
      </c>
      <c r="J28" s="22">
        <v>104.8</v>
      </c>
      <c r="K28" s="54" t="s">
        <v>37</v>
      </c>
      <c r="L28" s="22">
        <v>1.84</v>
      </c>
      <c r="M28" s="1"/>
      <c r="N28" s="1"/>
    </row>
    <row r="29" ht="15" spans="1:14">
      <c r="A29" s="18"/>
      <c r="B29" s="18"/>
      <c r="C29" s="19"/>
      <c r="D29" s="24"/>
      <c r="E29" s="25"/>
      <c r="F29" s="26"/>
      <c r="G29" s="26"/>
      <c r="H29" s="26"/>
      <c r="I29" s="26"/>
      <c r="J29" s="26"/>
      <c r="K29" s="52"/>
      <c r="L29" s="26"/>
      <c r="M29" s="1"/>
      <c r="N29" s="1"/>
    </row>
    <row r="30" ht="15" spans="1:14">
      <c r="A30" s="18"/>
      <c r="B30" s="18"/>
      <c r="C30" s="19"/>
      <c r="D30" s="24"/>
      <c r="E30" s="25"/>
      <c r="F30" s="26"/>
      <c r="G30" s="26"/>
      <c r="H30" s="26"/>
      <c r="I30" s="26"/>
      <c r="J30" s="26"/>
      <c r="K30" s="52"/>
      <c r="L30" s="26"/>
      <c r="M30" s="1"/>
      <c r="N30" s="1"/>
    </row>
    <row r="31" s="1" customFormat="1" ht="15" spans="1:12">
      <c r="A31" s="27"/>
      <c r="B31" s="27"/>
      <c r="C31" s="28"/>
      <c r="D31" s="29" t="s">
        <v>40</v>
      </c>
      <c r="E31" s="30"/>
      <c r="F31" s="31">
        <f>SUM(F25:F30)</f>
        <v>515</v>
      </c>
      <c r="G31" s="31">
        <f>SUM(G25:G30)</f>
        <v>21.04</v>
      </c>
      <c r="H31" s="31">
        <f>SUM(H25:H30)</f>
        <v>14.68</v>
      </c>
      <c r="I31" s="31">
        <f>SUM(I25:I30)</f>
        <v>76.36</v>
      </c>
      <c r="J31" s="31">
        <f>SUM(J25:J30)</f>
        <v>521.55</v>
      </c>
      <c r="K31" s="53"/>
      <c r="L31" s="31">
        <f>SUM(L25:L30)</f>
        <v>76.45</v>
      </c>
    </row>
    <row r="32" ht="15" spans="1:14">
      <c r="A32" s="18">
        <f>A25</f>
        <v>1</v>
      </c>
      <c r="B32" s="18">
        <f>B25</f>
        <v>2</v>
      </c>
      <c r="C32" s="19" t="s">
        <v>41</v>
      </c>
      <c r="D32" s="38" t="s">
        <v>42</v>
      </c>
      <c r="E32" s="32" t="s">
        <v>43</v>
      </c>
      <c r="F32" s="22">
        <v>60</v>
      </c>
      <c r="G32" s="22">
        <v>0.84</v>
      </c>
      <c r="H32" s="22">
        <v>3.6</v>
      </c>
      <c r="I32" s="22">
        <v>4.95</v>
      </c>
      <c r="J32" s="22">
        <v>55.68</v>
      </c>
      <c r="K32" s="50"/>
      <c r="L32" s="22">
        <v>8.08</v>
      </c>
      <c r="M32" s="1"/>
      <c r="N32" s="1"/>
    </row>
    <row r="33" ht="15" spans="1:14">
      <c r="A33" s="18"/>
      <c r="B33" s="18"/>
      <c r="C33" s="19"/>
      <c r="D33" s="38" t="s">
        <v>45</v>
      </c>
      <c r="E33" s="32" t="s">
        <v>65</v>
      </c>
      <c r="F33" s="22">
        <v>200</v>
      </c>
      <c r="G33" s="22">
        <v>2.15</v>
      </c>
      <c r="H33" s="22">
        <v>2.27</v>
      </c>
      <c r="I33" s="22">
        <v>13.96</v>
      </c>
      <c r="J33" s="22">
        <v>94.6</v>
      </c>
      <c r="K33" s="50" t="s">
        <v>66</v>
      </c>
      <c r="L33" s="22">
        <v>8.85</v>
      </c>
      <c r="M33" s="1"/>
      <c r="N33" s="1"/>
    </row>
    <row r="34" ht="15" spans="1:14">
      <c r="A34" s="18"/>
      <c r="B34" s="18"/>
      <c r="C34" s="19"/>
      <c r="D34" s="38" t="s">
        <v>48</v>
      </c>
      <c r="E34" s="32" t="s">
        <v>67</v>
      </c>
      <c r="F34" s="22">
        <v>90</v>
      </c>
      <c r="G34" s="22">
        <v>8.78</v>
      </c>
      <c r="H34" s="22">
        <v>4.45</v>
      </c>
      <c r="I34" s="22">
        <v>3.42</v>
      </c>
      <c r="J34" s="22">
        <v>94.5</v>
      </c>
      <c r="K34" s="50" t="s">
        <v>68</v>
      </c>
      <c r="L34" s="22">
        <v>36.79</v>
      </c>
      <c r="M34" s="1"/>
      <c r="N34" s="1"/>
    </row>
    <row r="35" ht="15" spans="1:14">
      <c r="A35" s="18"/>
      <c r="B35" s="18"/>
      <c r="C35" s="19"/>
      <c r="D35" s="38" t="s">
        <v>51</v>
      </c>
      <c r="E35" s="32" t="s">
        <v>69</v>
      </c>
      <c r="F35" s="22">
        <v>150</v>
      </c>
      <c r="G35" s="22">
        <v>3.06</v>
      </c>
      <c r="H35" s="22">
        <v>4.8</v>
      </c>
      <c r="I35" s="22">
        <v>20.44</v>
      </c>
      <c r="J35" s="22">
        <v>137.25</v>
      </c>
      <c r="K35" s="54" t="s">
        <v>70</v>
      </c>
      <c r="L35" s="22">
        <v>16.01</v>
      </c>
      <c r="M35" s="1"/>
      <c r="N35" s="1"/>
    </row>
    <row r="36" ht="25.5" spans="1:14">
      <c r="A36" s="18"/>
      <c r="B36" s="18"/>
      <c r="C36" s="19"/>
      <c r="D36" s="38" t="s">
        <v>54</v>
      </c>
      <c r="E36" s="32" t="s">
        <v>71</v>
      </c>
      <c r="F36" s="22">
        <v>200</v>
      </c>
      <c r="G36" s="22">
        <v>0.13</v>
      </c>
      <c r="H36" s="22">
        <v>0.05</v>
      </c>
      <c r="I36" s="22">
        <v>24.53</v>
      </c>
      <c r="J36" s="22">
        <v>117</v>
      </c>
      <c r="K36" s="50" t="s">
        <v>72</v>
      </c>
      <c r="L36" s="22">
        <v>17.78</v>
      </c>
      <c r="M36" s="1"/>
      <c r="N36" s="1"/>
    </row>
    <row r="37" ht="15" spans="1:14">
      <c r="A37" s="18"/>
      <c r="B37" s="18"/>
      <c r="C37" s="19"/>
      <c r="D37" s="38" t="s">
        <v>57</v>
      </c>
      <c r="E37" s="33" t="s">
        <v>36</v>
      </c>
      <c r="F37" s="22">
        <v>40</v>
      </c>
      <c r="G37" s="22">
        <v>3</v>
      </c>
      <c r="H37" s="22">
        <v>1.16</v>
      </c>
      <c r="I37" s="22">
        <v>20.56</v>
      </c>
      <c r="J37" s="22">
        <v>104.8</v>
      </c>
      <c r="K37" s="54" t="s">
        <v>37</v>
      </c>
      <c r="L37" s="22">
        <v>1.33</v>
      </c>
      <c r="M37" s="1"/>
      <c r="N37" s="1"/>
    </row>
    <row r="38" ht="15" spans="1:14">
      <c r="A38" s="18"/>
      <c r="B38" s="18"/>
      <c r="C38" s="19"/>
      <c r="D38" s="38" t="s">
        <v>58</v>
      </c>
      <c r="E38" s="32" t="s">
        <v>59</v>
      </c>
      <c r="F38" s="22">
        <v>25</v>
      </c>
      <c r="G38" s="22">
        <v>1.4</v>
      </c>
      <c r="H38" s="22">
        <v>0.27</v>
      </c>
      <c r="I38" s="22">
        <v>12.35</v>
      </c>
      <c r="J38" s="22">
        <v>57.47</v>
      </c>
      <c r="K38" s="50"/>
      <c r="L38" s="22">
        <v>3.12</v>
      </c>
      <c r="M38" s="1"/>
      <c r="N38" s="1"/>
    </row>
    <row r="39" ht="15" spans="1:14">
      <c r="A39" s="18"/>
      <c r="B39" s="18"/>
      <c r="C39" s="19"/>
      <c r="D39" s="39" t="s">
        <v>38</v>
      </c>
      <c r="E39" s="33" t="s">
        <v>73</v>
      </c>
      <c r="F39" s="22">
        <v>100</v>
      </c>
      <c r="G39" s="22">
        <v>0.4</v>
      </c>
      <c r="H39" s="22">
        <v>0.4</v>
      </c>
      <c r="I39" s="22">
        <v>9.8</v>
      </c>
      <c r="J39" s="22">
        <v>47</v>
      </c>
      <c r="K39" s="50" t="s">
        <v>39</v>
      </c>
      <c r="L39" s="22">
        <v>15.07</v>
      </c>
      <c r="M39" s="1"/>
      <c r="N39" s="1"/>
    </row>
    <row r="40" ht="15" spans="1:14">
      <c r="A40" s="18"/>
      <c r="B40" s="18"/>
      <c r="C40" s="19"/>
      <c r="D40" s="24"/>
      <c r="E40" s="25"/>
      <c r="F40" s="26"/>
      <c r="G40" s="26"/>
      <c r="H40" s="26"/>
      <c r="I40" s="26"/>
      <c r="J40" s="26"/>
      <c r="K40" s="52"/>
      <c r="L40" s="26"/>
      <c r="M40" s="1"/>
      <c r="N40" s="1"/>
    </row>
    <row r="41" s="1" customFormat="1" ht="15" spans="1:12">
      <c r="A41" s="27"/>
      <c r="B41" s="27"/>
      <c r="C41" s="28"/>
      <c r="D41" s="29" t="s">
        <v>40</v>
      </c>
      <c r="E41" s="30"/>
      <c r="F41" s="31">
        <f>SUM(F32:F40)</f>
        <v>865</v>
      </c>
      <c r="G41" s="31">
        <f t="shared" ref="G41:L41" si="6">SUM(G32:G40)</f>
        <v>19.76</v>
      </c>
      <c r="H41" s="31">
        <f t="shared" si="6"/>
        <v>17</v>
      </c>
      <c r="I41" s="31">
        <f t="shared" si="6"/>
        <v>110.01</v>
      </c>
      <c r="J41" s="31">
        <f t="shared" si="6"/>
        <v>708.3</v>
      </c>
      <c r="K41" s="53"/>
      <c r="L41" s="31">
        <f t="shared" si="6"/>
        <v>107.03</v>
      </c>
    </row>
    <row r="42" ht="15.75" customHeight="1" spans="1:14">
      <c r="A42" s="34">
        <f>A25</f>
        <v>1</v>
      </c>
      <c r="B42" s="34">
        <f>B25</f>
        <v>2</v>
      </c>
      <c r="C42" s="35" t="s">
        <v>60</v>
      </c>
      <c r="D42" s="35"/>
      <c r="E42" s="36"/>
      <c r="F42" s="37">
        <f>F31+F41</f>
        <v>1380</v>
      </c>
      <c r="G42" s="37">
        <f t="shared" ref="G42:L42" si="7">G31+G41</f>
        <v>40.8</v>
      </c>
      <c r="H42" s="37">
        <f t="shared" si="7"/>
        <v>31.68</v>
      </c>
      <c r="I42" s="37">
        <f t="shared" si="7"/>
        <v>186.37</v>
      </c>
      <c r="J42" s="37">
        <f t="shared" si="7"/>
        <v>1229.85</v>
      </c>
      <c r="K42" s="55"/>
      <c r="L42" s="37">
        <f t="shared" si="7"/>
        <v>183.48</v>
      </c>
      <c r="M42" s="1"/>
      <c r="N42" s="1"/>
    </row>
    <row r="43" ht="15" spans="1:14">
      <c r="A43" s="18">
        <v>1</v>
      </c>
      <c r="B43" s="18">
        <v>3</v>
      </c>
      <c r="C43" s="19" t="s">
        <v>26</v>
      </c>
      <c r="D43" s="38" t="s">
        <v>42</v>
      </c>
      <c r="E43" s="32" t="s">
        <v>43</v>
      </c>
      <c r="F43" s="22">
        <v>60</v>
      </c>
      <c r="G43" s="22">
        <v>0.84</v>
      </c>
      <c r="H43" s="22">
        <v>3.6</v>
      </c>
      <c r="I43" s="22">
        <v>4.95</v>
      </c>
      <c r="J43" s="22">
        <v>55.68</v>
      </c>
      <c r="K43" s="56"/>
      <c r="L43" s="22">
        <v>5.17</v>
      </c>
      <c r="M43" s="1"/>
      <c r="N43" s="1"/>
    </row>
    <row r="44" ht="25.5" spans="1:14">
      <c r="A44" s="18"/>
      <c r="B44" s="18"/>
      <c r="C44" s="19"/>
      <c r="D44" s="38" t="s">
        <v>27</v>
      </c>
      <c r="E44" s="32" t="s">
        <v>74</v>
      </c>
      <c r="F44" s="22">
        <v>90</v>
      </c>
      <c r="G44" s="22">
        <v>14.09</v>
      </c>
      <c r="H44" s="22">
        <v>16.13</v>
      </c>
      <c r="I44" s="22">
        <v>11.9</v>
      </c>
      <c r="J44" s="22">
        <v>252</v>
      </c>
      <c r="K44" s="57" t="s">
        <v>75</v>
      </c>
      <c r="L44" s="22">
        <v>59.41</v>
      </c>
      <c r="M44" s="1"/>
      <c r="N44" s="1"/>
    </row>
    <row r="45" ht="25.5" spans="1:14">
      <c r="A45" s="18"/>
      <c r="B45" s="18"/>
      <c r="C45" s="19"/>
      <c r="D45" s="38" t="s">
        <v>27</v>
      </c>
      <c r="E45" s="32" t="s">
        <v>76</v>
      </c>
      <c r="F45" s="22">
        <v>150</v>
      </c>
      <c r="G45" s="22">
        <v>6.6</v>
      </c>
      <c r="H45" s="22">
        <v>5.73</v>
      </c>
      <c r="I45" s="22">
        <v>37.9</v>
      </c>
      <c r="J45" s="22">
        <v>229.5</v>
      </c>
      <c r="K45" s="57" t="s">
        <v>77</v>
      </c>
      <c r="L45" s="22">
        <v>7.8</v>
      </c>
      <c r="M45" s="1"/>
      <c r="N45" s="1"/>
    </row>
    <row r="46" ht="15" spans="1:14">
      <c r="A46" s="18"/>
      <c r="B46" s="18"/>
      <c r="C46" s="19"/>
      <c r="D46" s="38" t="s">
        <v>32</v>
      </c>
      <c r="E46" s="33" t="s">
        <v>63</v>
      </c>
      <c r="F46" s="22">
        <v>215</v>
      </c>
      <c r="G46" s="22">
        <v>0.07</v>
      </c>
      <c r="H46" s="22">
        <v>0.02</v>
      </c>
      <c r="I46" s="22">
        <v>15</v>
      </c>
      <c r="J46" s="22">
        <v>60</v>
      </c>
      <c r="K46" s="57" t="s">
        <v>64</v>
      </c>
      <c r="L46" s="22">
        <v>2.23</v>
      </c>
      <c r="M46" s="1"/>
      <c r="N46" s="1"/>
    </row>
    <row r="47" ht="15" spans="1:14">
      <c r="A47" s="18"/>
      <c r="B47" s="18"/>
      <c r="C47" s="19"/>
      <c r="D47" s="39"/>
      <c r="E47" s="33" t="s">
        <v>36</v>
      </c>
      <c r="F47" s="22">
        <v>40</v>
      </c>
      <c r="G47" s="22">
        <v>3</v>
      </c>
      <c r="H47" s="22">
        <v>1.16</v>
      </c>
      <c r="I47" s="22">
        <v>20.56</v>
      </c>
      <c r="J47" s="22">
        <v>104.8</v>
      </c>
      <c r="K47" s="57" t="s">
        <v>37</v>
      </c>
      <c r="L47" s="22">
        <v>1.84</v>
      </c>
      <c r="M47" s="1"/>
      <c r="N47" s="1"/>
    </row>
    <row r="48" ht="15" spans="1:14">
      <c r="A48" s="18"/>
      <c r="B48" s="18"/>
      <c r="C48" s="19"/>
      <c r="D48" s="24"/>
      <c r="E48" s="25"/>
      <c r="F48" s="26"/>
      <c r="G48" s="26"/>
      <c r="H48" s="26"/>
      <c r="I48" s="26"/>
      <c r="J48" s="26"/>
      <c r="K48" s="52"/>
      <c r="L48" s="26"/>
      <c r="M48" s="1"/>
      <c r="N48" s="1"/>
    </row>
    <row r="49" ht="15" spans="1:14">
      <c r="A49" s="18"/>
      <c r="B49" s="18"/>
      <c r="C49" s="19"/>
      <c r="D49" s="24"/>
      <c r="E49" s="25"/>
      <c r="F49" s="26"/>
      <c r="G49" s="26"/>
      <c r="H49" s="26"/>
      <c r="I49" s="26"/>
      <c r="J49" s="26"/>
      <c r="K49" s="52"/>
      <c r="L49" s="26"/>
      <c r="M49" s="1"/>
      <c r="N49" s="1"/>
    </row>
    <row r="50" s="1" customFormat="1" ht="15" spans="1:12">
      <c r="A50" s="27"/>
      <c r="B50" s="27"/>
      <c r="C50" s="28"/>
      <c r="D50" s="29" t="s">
        <v>40</v>
      </c>
      <c r="E50" s="30"/>
      <c r="F50" s="31">
        <f>SUM(F43:F49)</f>
        <v>555</v>
      </c>
      <c r="G50" s="31">
        <f t="shared" ref="G50:L50" si="8">SUM(G43:G49)</f>
        <v>24.6</v>
      </c>
      <c r="H50" s="31">
        <f t="shared" si="8"/>
        <v>26.64</v>
      </c>
      <c r="I50" s="31">
        <f t="shared" si="8"/>
        <v>90.31</v>
      </c>
      <c r="J50" s="31">
        <f t="shared" si="8"/>
        <v>701.98</v>
      </c>
      <c r="K50" s="53"/>
      <c r="L50" s="31">
        <f t="shared" si="8"/>
        <v>76.45</v>
      </c>
    </row>
    <row r="51" ht="15" spans="1:14">
      <c r="A51" s="18">
        <f>A43</f>
        <v>1</v>
      </c>
      <c r="B51" s="18">
        <f>B43</f>
        <v>3</v>
      </c>
      <c r="C51" s="19" t="s">
        <v>41</v>
      </c>
      <c r="D51" s="38" t="s">
        <v>42</v>
      </c>
      <c r="E51" s="32" t="s">
        <v>43</v>
      </c>
      <c r="F51" s="22">
        <v>60</v>
      </c>
      <c r="G51" s="22">
        <v>1.02</v>
      </c>
      <c r="H51" s="22">
        <v>3</v>
      </c>
      <c r="I51" s="22">
        <v>5.07</v>
      </c>
      <c r="J51" s="22">
        <v>51.42</v>
      </c>
      <c r="K51" s="58" t="s">
        <v>78</v>
      </c>
      <c r="L51" s="22">
        <v>8.08</v>
      </c>
      <c r="M51" s="1"/>
      <c r="N51" s="1"/>
    </row>
    <row r="52" ht="15" spans="1:14">
      <c r="A52" s="18"/>
      <c r="B52" s="18"/>
      <c r="C52" s="19"/>
      <c r="D52" s="38" t="s">
        <v>45</v>
      </c>
      <c r="E52" s="32" t="s">
        <v>79</v>
      </c>
      <c r="F52" s="22">
        <v>200</v>
      </c>
      <c r="G52" s="22">
        <v>4.4</v>
      </c>
      <c r="H52" s="22">
        <v>4.22</v>
      </c>
      <c r="I52" s="22">
        <v>13.23</v>
      </c>
      <c r="J52" s="22">
        <v>118.6</v>
      </c>
      <c r="K52" s="58" t="s">
        <v>80</v>
      </c>
      <c r="L52" s="22">
        <v>8.85</v>
      </c>
      <c r="M52" s="1"/>
      <c r="N52" s="1"/>
    </row>
    <row r="53" ht="15" spans="1:14">
      <c r="A53" s="18"/>
      <c r="B53" s="18"/>
      <c r="C53" s="19"/>
      <c r="D53" s="38" t="s">
        <v>48</v>
      </c>
      <c r="E53" s="32" t="s">
        <v>81</v>
      </c>
      <c r="F53" s="22">
        <v>90</v>
      </c>
      <c r="G53" s="22">
        <v>21.06</v>
      </c>
      <c r="H53" s="22">
        <v>16.7</v>
      </c>
      <c r="I53" s="22">
        <v>0.32</v>
      </c>
      <c r="J53" s="22">
        <v>235.8</v>
      </c>
      <c r="K53" s="57" t="s">
        <v>82</v>
      </c>
      <c r="L53" s="22">
        <v>46.79</v>
      </c>
      <c r="M53" s="1"/>
      <c r="N53" s="1"/>
    </row>
    <row r="54" ht="25.5" spans="1:14">
      <c r="A54" s="18"/>
      <c r="B54" s="18"/>
      <c r="C54" s="19"/>
      <c r="D54" s="38" t="s">
        <v>51</v>
      </c>
      <c r="E54" s="32" t="s">
        <v>83</v>
      </c>
      <c r="F54" s="22">
        <v>150</v>
      </c>
      <c r="G54" s="22">
        <v>5.5</v>
      </c>
      <c r="H54" s="22">
        <v>4.5</v>
      </c>
      <c r="I54" s="22">
        <v>26.44</v>
      </c>
      <c r="J54" s="22">
        <v>168.45</v>
      </c>
      <c r="K54" s="57" t="s">
        <v>84</v>
      </c>
      <c r="L54" s="22">
        <v>21.08</v>
      </c>
      <c r="M54" s="1"/>
      <c r="N54" s="1"/>
    </row>
    <row r="55" ht="51" spans="1:14">
      <c r="A55" s="18"/>
      <c r="B55" s="18"/>
      <c r="C55" s="19"/>
      <c r="D55" s="38" t="s">
        <v>54</v>
      </c>
      <c r="E55" s="32" t="s">
        <v>85</v>
      </c>
      <c r="F55" s="22">
        <v>200</v>
      </c>
      <c r="G55" s="22">
        <v>0.34</v>
      </c>
      <c r="H55" s="22">
        <v>0.1</v>
      </c>
      <c r="I55" s="22">
        <v>23.61</v>
      </c>
      <c r="J55" s="22">
        <v>98.4</v>
      </c>
      <c r="K55" s="57" t="s">
        <v>86</v>
      </c>
      <c r="L55" s="22">
        <v>17.78</v>
      </c>
      <c r="M55" s="1"/>
      <c r="N55" s="1"/>
    </row>
    <row r="56" ht="15" spans="1:14">
      <c r="A56" s="18"/>
      <c r="B56" s="18"/>
      <c r="C56" s="19"/>
      <c r="D56" s="38" t="s">
        <v>57</v>
      </c>
      <c r="E56" s="33" t="s">
        <v>36</v>
      </c>
      <c r="F56" s="22">
        <v>40</v>
      </c>
      <c r="G56" s="22">
        <v>3</v>
      </c>
      <c r="H56" s="22">
        <v>1.16</v>
      </c>
      <c r="I56" s="22">
        <v>20.56</v>
      </c>
      <c r="J56" s="22">
        <v>104.8</v>
      </c>
      <c r="K56" s="57" t="s">
        <v>37</v>
      </c>
      <c r="L56" s="22">
        <v>1.33</v>
      </c>
      <c r="M56" s="1"/>
      <c r="N56" s="1"/>
    </row>
    <row r="57" ht="15" spans="1:14">
      <c r="A57" s="18"/>
      <c r="B57" s="18"/>
      <c r="C57" s="19"/>
      <c r="D57" s="38" t="s">
        <v>58</v>
      </c>
      <c r="E57" s="32" t="s">
        <v>59</v>
      </c>
      <c r="F57" s="22">
        <v>20</v>
      </c>
      <c r="G57" s="22">
        <v>1.12</v>
      </c>
      <c r="H57" s="22">
        <v>0.22</v>
      </c>
      <c r="I57" s="22">
        <v>9.88</v>
      </c>
      <c r="J57" s="22">
        <v>45.98</v>
      </c>
      <c r="K57" s="58"/>
      <c r="L57" s="22">
        <v>3.12</v>
      </c>
      <c r="M57" s="1"/>
      <c r="N57" s="1"/>
    </row>
    <row r="58" ht="15" spans="1:14">
      <c r="A58" s="18"/>
      <c r="B58" s="18"/>
      <c r="C58" s="19"/>
      <c r="D58" s="24"/>
      <c r="E58" s="25"/>
      <c r="F58" s="26"/>
      <c r="G58" s="26"/>
      <c r="H58" s="26"/>
      <c r="I58" s="26"/>
      <c r="J58" s="26"/>
      <c r="K58" s="52"/>
      <c r="L58" s="26"/>
      <c r="M58" s="1"/>
      <c r="N58" s="1"/>
    </row>
    <row r="59" ht="15" spans="1:14">
      <c r="A59" s="18"/>
      <c r="B59" s="18"/>
      <c r="C59" s="19"/>
      <c r="D59" s="24"/>
      <c r="E59" s="25"/>
      <c r="F59" s="26"/>
      <c r="G59" s="26"/>
      <c r="H59" s="26"/>
      <c r="I59" s="26"/>
      <c r="J59" s="26"/>
      <c r="K59" s="52"/>
      <c r="L59" s="26"/>
      <c r="M59" s="1"/>
      <c r="N59" s="1"/>
    </row>
    <row r="60" s="1" customFormat="1" ht="15" spans="1:12">
      <c r="A60" s="27"/>
      <c r="B60" s="27"/>
      <c r="C60" s="28"/>
      <c r="D60" s="29" t="s">
        <v>40</v>
      </c>
      <c r="E60" s="30"/>
      <c r="F60" s="31">
        <f>SUM(F51:F59)</f>
        <v>760</v>
      </c>
      <c r="G60" s="31">
        <f t="shared" ref="G60:L60" si="9">SUM(G51:G59)</f>
        <v>36.44</v>
      </c>
      <c r="H60" s="31">
        <f t="shared" si="9"/>
        <v>29.9</v>
      </c>
      <c r="I60" s="31">
        <f t="shared" si="9"/>
        <v>99.11</v>
      </c>
      <c r="J60" s="31">
        <f t="shared" si="9"/>
        <v>823.45</v>
      </c>
      <c r="K60" s="53"/>
      <c r="L60" s="31">
        <f t="shared" si="9"/>
        <v>107.03</v>
      </c>
    </row>
    <row r="61" ht="15.75" customHeight="1" spans="1:14">
      <c r="A61" s="34">
        <f>A43</f>
        <v>1</v>
      </c>
      <c r="B61" s="34">
        <f>B43</f>
        <v>3</v>
      </c>
      <c r="C61" s="35" t="s">
        <v>60</v>
      </c>
      <c r="D61" s="35"/>
      <c r="E61" s="36"/>
      <c r="F61" s="37">
        <f>F50+F60</f>
        <v>1315</v>
      </c>
      <c r="G61" s="37">
        <f t="shared" ref="G61:L61" si="10">G50+G60</f>
        <v>61.04</v>
      </c>
      <c r="H61" s="37">
        <f t="shared" si="10"/>
        <v>56.54</v>
      </c>
      <c r="I61" s="37">
        <f t="shared" si="10"/>
        <v>189.42</v>
      </c>
      <c r="J61" s="37">
        <f t="shared" si="10"/>
        <v>1525.43</v>
      </c>
      <c r="K61" s="55"/>
      <c r="L61" s="37">
        <f t="shared" si="10"/>
        <v>183.48</v>
      </c>
      <c r="M61" s="1"/>
      <c r="N61" s="1"/>
    </row>
    <row r="62" ht="25.5" spans="1:14">
      <c r="A62" s="18">
        <v>1</v>
      </c>
      <c r="B62" s="18">
        <v>4</v>
      </c>
      <c r="C62" s="19" t="s">
        <v>26</v>
      </c>
      <c r="D62" s="40" t="s">
        <v>27</v>
      </c>
      <c r="E62" s="41" t="s">
        <v>87</v>
      </c>
      <c r="F62" s="42">
        <v>170</v>
      </c>
      <c r="G62" s="42">
        <v>17.77</v>
      </c>
      <c r="H62" s="42">
        <v>21.51</v>
      </c>
      <c r="I62" s="42">
        <v>37.26</v>
      </c>
      <c r="J62" s="42">
        <v>393</v>
      </c>
      <c r="K62" s="59" t="s">
        <v>88</v>
      </c>
      <c r="L62" s="42">
        <v>62.78</v>
      </c>
      <c r="M62" s="1"/>
      <c r="N62" s="1"/>
    </row>
    <row r="63" ht="15" spans="1:14">
      <c r="A63" s="18"/>
      <c r="B63" s="18"/>
      <c r="C63" s="19"/>
      <c r="D63" s="23" t="s">
        <v>32</v>
      </c>
      <c r="E63" s="43" t="s">
        <v>89</v>
      </c>
      <c r="F63" s="44">
        <v>215</v>
      </c>
      <c r="G63" s="44">
        <v>0.07</v>
      </c>
      <c r="H63" s="44">
        <v>0.02</v>
      </c>
      <c r="I63" s="44">
        <v>15</v>
      </c>
      <c r="J63" s="44">
        <v>60</v>
      </c>
      <c r="K63" s="60" t="s">
        <v>90</v>
      </c>
      <c r="L63" s="44">
        <v>2.23</v>
      </c>
      <c r="M63" s="1"/>
      <c r="N63" s="1"/>
    </row>
    <row r="64" ht="15" spans="1:14">
      <c r="A64" s="18"/>
      <c r="B64" s="18"/>
      <c r="C64" s="19"/>
      <c r="D64" s="23" t="s">
        <v>35</v>
      </c>
      <c r="E64" s="43" t="s">
        <v>36</v>
      </c>
      <c r="F64" s="44">
        <v>40</v>
      </c>
      <c r="G64" s="44">
        <v>3</v>
      </c>
      <c r="H64" s="44">
        <v>1.16</v>
      </c>
      <c r="I64" s="44">
        <v>20.56</v>
      </c>
      <c r="J64" s="44">
        <v>104.8</v>
      </c>
      <c r="K64" s="61" t="s">
        <v>37</v>
      </c>
      <c r="L64" s="44">
        <v>9.6</v>
      </c>
      <c r="M64" s="1"/>
      <c r="N64" s="1"/>
    </row>
    <row r="65" ht="15" spans="1:14">
      <c r="A65" s="18"/>
      <c r="B65" s="18"/>
      <c r="C65" s="19"/>
      <c r="D65" s="23" t="s">
        <v>38</v>
      </c>
      <c r="E65" s="43" t="s">
        <v>73</v>
      </c>
      <c r="F65" s="44">
        <v>100</v>
      </c>
      <c r="G65" s="44">
        <v>0.4</v>
      </c>
      <c r="H65" s="44">
        <v>0.4</v>
      </c>
      <c r="I65" s="44">
        <v>9.8</v>
      </c>
      <c r="J65" s="44">
        <v>47</v>
      </c>
      <c r="K65" s="60" t="s">
        <v>39</v>
      </c>
      <c r="L65" s="44">
        <v>1.84</v>
      </c>
      <c r="M65" s="1"/>
      <c r="N65" s="1"/>
    </row>
    <row r="66" ht="15" spans="1:14">
      <c r="A66" s="18"/>
      <c r="B66" s="18"/>
      <c r="C66" s="19"/>
      <c r="D66" s="25"/>
      <c r="E66" s="25"/>
      <c r="F66" s="26"/>
      <c r="G66" s="26"/>
      <c r="H66" s="26"/>
      <c r="I66" s="26"/>
      <c r="J66" s="26"/>
      <c r="K66" s="52"/>
      <c r="L66" s="26"/>
      <c r="M66" s="1"/>
      <c r="N66" s="1"/>
    </row>
    <row r="67" ht="15" spans="1:14">
      <c r="A67" s="18"/>
      <c r="B67" s="18"/>
      <c r="C67" s="19"/>
      <c r="D67" s="24"/>
      <c r="E67" s="25"/>
      <c r="F67" s="26"/>
      <c r="G67" s="26"/>
      <c r="H67" s="26"/>
      <c r="I67" s="26"/>
      <c r="J67" s="26"/>
      <c r="K67" s="52"/>
      <c r="L67" s="26"/>
      <c r="M67" s="1"/>
      <c r="N67" s="1"/>
    </row>
    <row r="68" ht="15" spans="1:14">
      <c r="A68" s="18"/>
      <c r="B68" s="18"/>
      <c r="C68" s="19"/>
      <c r="D68" s="24"/>
      <c r="E68" s="25"/>
      <c r="F68" s="26"/>
      <c r="G68" s="26"/>
      <c r="H68" s="26"/>
      <c r="I68" s="26"/>
      <c r="J68" s="26"/>
      <c r="K68" s="52"/>
      <c r="L68" s="26"/>
      <c r="M68" s="1"/>
      <c r="N68" s="1"/>
    </row>
    <row r="69" s="1" customFormat="1" ht="15" spans="1:12">
      <c r="A69" s="27"/>
      <c r="B69" s="27"/>
      <c r="C69" s="28"/>
      <c r="D69" s="29" t="s">
        <v>40</v>
      </c>
      <c r="E69" s="30"/>
      <c r="F69" s="31">
        <f>SUM(F62:F68)</f>
        <v>525</v>
      </c>
      <c r="G69" s="31">
        <f t="shared" ref="G69:L69" si="11">SUM(G62:G68)</f>
        <v>21.24</v>
      </c>
      <c r="H69" s="31">
        <f t="shared" si="11"/>
        <v>23.09</v>
      </c>
      <c r="I69" s="31">
        <f t="shared" si="11"/>
        <v>82.62</v>
      </c>
      <c r="J69" s="31">
        <f t="shared" si="11"/>
        <v>604.8</v>
      </c>
      <c r="K69" s="53"/>
      <c r="L69" s="31">
        <f t="shared" si="11"/>
        <v>76.45</v>
      </c>
    </row>
    <row r="70" ht="15" spans="1:14">
      <c r="A70" s="18">
        <f>A62</f>
        <v>1</v>
      </c>
      <c r="B70" s="18">
        <f>B62</f>
        <v>4</v>
      </c>
      <c r="C70" s="19" t="s">
        <v>41</v>
      </c>
      <c r="D70" s="23" t="s">
        <v>42</v>
      </c>
      <c r="E70" s="62" t="s">
        <v>43</v>
      </c>
      <c r="F70" s="44">
        <v>60</v>
      </c>
      <c r="G70" s="44">
        <v>0.5</v>
      </c>
      <c r="H70" s="44">
        <v>0.06</v>
      </c>
      <c r="I70" s="44">
        <v>1.02</v>
      </c>
      <c r="J70" s="44">
        <v>6</v>
      </c>
      <c r="K70" s="60"/>
      <c r="L70" s="44">
        <v>9.93</v>
      </c>
      <c r="M70" s="1"/>
      <c r="N70" s="1"/>
    </row>
    <row r="71" ht="15" spans="1:14">
      <c r="A71" s="18"/>
      <c r="B71" s="18"/>
      <c r="C71" s="19"/>
      <c r="D71" s="23" t="s">
        <v>45</v>
      </c>
      <c r="E71" s="62" t="s">
        <v>91</v>
      </c>
      <c r="F71" s="44">
        <v>200</v>
      </c>
      <c r="G71" s="44">
        <v>1.4</v>
      </c>
      <c r="H71" s="44">
        <v>3.96</v>
      </c>
      <c r="I71" s="44">
        <v>6.32</v>
      </c>
      <c r="J71" s="44">
        <v>71.8</v>
      </c>
      <c r="K71" s="60" t="s">
        <v>92</v>
      </c>
      <c r="L71" s="44">
        <v>11.78</v>
      </c>
      <c r="M71" s="1"/>
      <c r="N71" s="1"/>
    </row>
    <row r="72" ht="38.25" spans="1:14">
      <c r="A72" s="18"/>
      <c r="B72" s="18"/>
      <c r="C72" s="19"/>
      <c r="D72" s="23" t="s">
        <v>48</v>
      </c>
      <c r="E72" s="62" t="s">
        <v>93</v>
      </c>
      <c r="F72" s="44">
        <v>90</v>
      </c>
      <c r="G72" s="44">
        <v>11.2</v>
      </c>
      <c r="H72" s="44">
        <v>16.7</v>
      </c>
      <c r="I72" s="44">
        <v>6.6</v>
      </c>
      <c r="J72" s="44">
        <v>222.5</v>
      </c>
      <c r="K72" s="61" t="s">
        <v>94</v>
      </c>
      <c r="L72" s="44">
        <v>51.05</v>
      </c>
      <c r="M72" s="1"/>
      <c r="N72" s="1"/>
    </row>
    <row r="73" ht="15" spans="1:14">
      <c r="A73" s="18"/>
      <c r="B73" s="18"/>
      <c r="C73" s="19"/>
      <c r="D73" s="23" t="s">
        <v>51</v>
      </c>
      <c r="E73" s="62" t="s">
        <v>95</v>
      </c>
      <c r="F73" s="44">
        <v>150</v>
      </c>
      <c r="G73" s="44">
        <v>2.86</v>
      </c>
      <c r="H73" s="44">
        <v>4.32</v>
      </c>
      <c r="I73" s="44">
        <v>23.01</v>
      </c>
      <c r="J73" s="44">
        <v>142.35</v>
      </c>
      <c r="K73" s="61" t="s">
        <v>96</v>
      </c>
      <c r="L73" s="44">
        <v>17.61</v>
      </c>
      <c r="M73" s="1"/>
      <c r="N73" s="1"/>
    </row>
    <row r="74" ht="51" spans="1:14">
      <c r="A74" s="18"/>
      <c r="B74" s="18"/>
      <c r="C74" s="19"/>
      <c r="D74" s="23" t="s">
        <v>54</v>
      </c>
      <c r="E74" s="43" t="s">
        <v>97</v>
      </c>
      <c r="F74" s="44">
        <v>200</v>
      </c>
      <c r="G74" s="44">
        <v>0.32</v>
      </c>
      <c r="H74" s="44">
        <v>0.08</v>
      </c>
      <c r="I74" s="44">
        <v>28.2</v>
      </c>
      <c r="J74" s="44">
        <v>116.6</v>
      </c>
      <c r="K74" s="61" t="s">
        <v>86</v>
      </c>
      <c r="L74" s="44">
        <v>12.21</v>
      </c>
      <c r="M74" s="1"/>
      <c r="N74" s="1"/>
    </row>
    <row r="75" ht="15" spans="1:14">
      <c r="A75" s="18"/>
      <c r="B75" s="18"/>
      <c r="C75" s="19"/>
      <c r="D75" s="23" t="s">
        <v>57</v>
      </c>
      <c r="E75" s="43" t="s">
        <v>36</v>
      </c>
      <c r="F75" s="44">
        <v>40</v>
      </c>
      <c r="G75" s="44">
        <v>3</v>
      </c>
      <c r="H75" s="44">
        <v>1.16</v>
      </c>
      <c r="I75" s="44">
        <v>20.56</v>
      </c>
      <c r="J75" s="44">
        <v>104.8</v>
      </c>
      <c r="K75" s="61" t="s">
        <v>37</v>
      </c>
      <c r="L75" s="44">
        <v>1.33</v>
      </c>
      <c r="M75" s="1"/>
      <c r="N75" s="1"/>
    </row>
    <row r="76" ht="15" spans="1:14">
      <c r="A76" s="18"/>
      <c r="B76" s="18"/>
      <c r="C76" s="19"/>
      <c r="D76" s="23" t="s">
        <v>58</v>
      </c>
      <c r="E76" s="62" t="s">
        <v>59</v>
      </c>
      <c r="F76" s="44">
        <v>20</v>
      </c>
      <c r="G76" s="44">
        <v>1.12</v>
      </c>
      <c r="H76" s="44">
        <v>0.22</v>
      </c>
      <c r="I76" s="44">
        <v>9.88</v>
      </c>
      <c r="J76" s="44">
        <v>45.98</v>
      </c>
      <c r="K76" s="60"/>
      <c r="L76" s="44">
        <v>3.12</v>
      </c>
      <c r="M76" s="1"/>
      <c r="N76" s="1"/>
    </row>
    <row r="77" ht="15" spans="1:14">
      <c r="A77" s="18"/>
      <c r="B77" s="18"/>
      <c r="C77" s="19"/>
      <c r="D77" s="24"/>
      <c r="E77" s="25"/>
      <c r="F77" s="26"/>
      <c r="G77" s="26"/>
      <c r="H77" s="26"/>
      <c r="I77" s="26"/>
      <c r="J77" s="26"/>
      <c r="K77" s="52"/>
      <c r="L77" s="26"/>
      <c r="M77" s="1"/>
      <c r="N77" s="1"/>
    </row>
    <row r="78" ht="15" spans="1:14">
      <c r="A78" s="18"/>
      <c r="B78" s="18"/>
      <c r="C78" s="19"/>
      <c r="D78" s="24"/>
      <c r="E78" s="25"/>
      <c r="F78" s="26"/>
      <c r="G78" s="26"/>
      <c r="H78" s="26"/>
      <c r="I78" s="26"/>
      <c r="J78" s="26"/>
      <c r="K78" s="52"/>
      <c r="L78" s="26"/>
      <c r="M78" s="1"/>
      <c r="N78" s="1"/>
    </row>
    <row r="79" s="1" customFormat="1" ht="15" spans="1:12">
      <c r="A79" s="27"/>
      <c r="B79" s="27"/>
      <c r="C79" s="28"/>
      <c r="D79" s="29" t="s">
        <v>40</v>
      </c>
      <c r="E79" s="30"/>
      <c r="F79" s="31">
        <f>SUM(F70:F78)</f>
        <v>760</v>
      </c>
      <c r="G79" s="31">
        <f t="shared" ref="G79:L79" si="12">SUM(G70:G78)</f>
        <v>20.4</v>
      </c>
      <c r="H79" s="31">
        <f t="shared" si="12"/>
        <v>26.5</v>
      </c>
      <c r="I79" s="31">
        <f t="shared" si="12"/>
        <v>95.59</v>
      </c>
      <c r="J79" s="31">
        <f t="shared" si="12"/>
        <v>710.03</v>
      </c>
      <c r="K79" s="53"/>
      <c r="L79" s="31">
        <f t="shared" si="12"/>
        <v>107.03</v>
      </c>
    </row>
    <row r="80" ht="15.75" customHeight="1" spans="1:14">
      <c r="A80" s="34">
        <f>A62</f>
        <v>1</v>
      </c>
      <c r="B80" s="34">
        <f>B62</f>
        <v>4</v>
      </c>
      <c r="C80" s="35" t="s">
        <v>60</v>
      </c>
      <c r="D80" s="35"/>
      <c r="E80" s="36"/>
      <c r="F80" s="37">
        <f>F69+F79</f>
        <v>1285</v>
      </c>
      <c r="G80" s="37">
        <f t="shared" ref="G80:L80" si="13">G69+G79</f>
        <v>41.64</v>
      </c>
      <c r="H80" s="37">
        <f t="shared" si="13"/>
        <v>49.59</v>
      </c>
      <c r="I80" s="37">
        <f t="shared" si="13"/>
        <v>178.21</v>
      </c>
      <c r="J80" s="37">
        <f t="shared" si="13"/>
        <v>1314.83</v>
      </c>
      <c r="K80" s="55"/>
      <c r="L80" s="37">
        <f t="shared" si="13"/>
        <v>183.48</v>
      </c>
      <c r="M80" s="1"/>
      <c r="N80" s="1"/>
    </row>
    <row r="81" ht="15.75" spans="1:14">
      <c r="A81" s="18">
        <v>1</v>
      </c>
      <c r="B81" s="18">
        <v>5</v>
      </c>
      <c r="C81" s="19" t="s">
        <v>26</v>
      </c>
      <c r="D81" s="38" t="s">
        <v>42</v>
      </c>
      <c r="E81" s="32" t="s">
        <v>43</v>
      </c>
      <c r="F81" s="22">
        <v>60</v>
      </c>
      <c r="G81" s="22">
        <v>0.5</v>
      </c>
      <c r="H81" s="22">
        <v>0.06</v>
      </c>
      <c r="I81" s="22">
        <v>1.02</v>
      </c>
      <c r="J81" s="22">
        <v>6</v>
      </c>
      <c r="K81" s="58"/>
      <c r="L81" s="84">
        <v>23.24</v>
      </c>
      <c r="M81" s="1"/>
      <c r="N81" s="1"/>
    </row>
    <row r="82" ht="15" spans="1:14">
      <c r="A82" s="18"/>
      <c r="B82" s="18"/>
      <c r="C82" s="19"/>
      <c r="D82" s="63" t="s">
        <v>27</v>
      </c>
      <c r="E82" s="64" t="s">
        <v>98</v>
      </c>
      <c r="F82" s="65">
        <v>150</v>
      </c>
      <c r="G82" s="65">
        <v>9.6</v>
      </c>
      <c r="H82" s="65">
        <v>25.4</v>
      </c>
      <c r="I82" s="65">
        <v>2.6</v>
      </c>
      <c r="J82" s="65">
        <v>278.1</v>
      </c>
      <c r="K82" s="85" t="s">
        <v>99</v>
      </c>
      <c r="L82" s="84">
        <v>38.49</v>
      </c>
      <c r="M82" s="1"/>
      <c r="N82" s="1"/>
    </row>
    <row r="83" ht="25.5" spans="1:14">
      <c r="A83" s="18"/>
      <c r="B83" s="18"/>
      <c r="C83" s="19"/>
      <c r="D83" s="66" t="s">
        <v>51</v>
      </c>
      <c r="E83" s="32" t="s">
        <v>76</v>
      </c>
      <c r="F83" s="22">
        <v>150</v>
      </c>
      <c r="G83" s="22">
        <v>6.31</v>
      </c>
      <c r="H83" s="22">
        <v>4.5</v>
      </c>
      <c r="I83" s="22">
        <v>38.85</v>
      </c>
      <c r="J83" s="22">
        <v>221.3</v>
      </c>
      <c r="K83" s="57" t="s">
        <v>100</v>
      </c>
      <c r="L83" s="84">
        <v>10.65</v>
      </c>
      <c r="M83" s="1"/>
      <c r="N83" s="1"/>
    </row>
    <row r="84" ht="25.5" spans="1:14">
      <c r="A84" s="18"/>
      <c r="B84" s="18"/>
      <c r="C84" s="19"/>
      <c r="D84" s="38" t="s">
        <v>32</v>
      </c>
      <c r="E84" s="33" t="s">
        <v>89</v>
      </c>
      <c r="F84" s="22">
        <v>215</v>
      </c>
      <c r="G84" s="22">
        <v>0.07</v>
      </c>
      <c r="H84" s="22">
        <v>0.02</v>
      </c>
      <c r="I84" s="22">
        <v>15</v>
      </c>
      <c r="J84" s="22">
        <v>60</v>
      </c>
      <c r="K84" s="57" t="s">
        <v>101</v>
      </c>
      <c r="L84" s="84">
        <v>2.23</v>
      </c>
      <c r="M84" s="1"/>
      <c r="N84" s="1"/>
    </row>
    <row r="85" ht="15" spans="1:14">
      <c r="A85" s="18"/>
      <c r="B85" s="18"/>
      <c r="C85" s="19"/>
      <c r="D85" s="38" t="s">
        <v>35</v>
      </c>
      <c r="E85" s="33" t="s">
        <v>36</v>
      </c>
      <c r="F85" s="22">
        <v>40</v>
      </c>
      <c r="G85" s="22">
        <v>3</v>
      </c>
      <c r="H85" s="22">
        <v>1.16</v>
      </c>
      <c r="I85" s="22">
        <v>20.56</v>
      </c>
      <c r="J85" s="22">
        <v>104.8</v>
      </c>
      <c r="K85" s="57" t="s">
        <v>37</v>
      </c>
      <c r="L85" s="51">
        <v>1.84</v>
      </c>
      <c r="M85" s="1"/>
      <c r="N85" s="1"/>
    </row>
    <row r="86" ht="15" spans="1:14">
      <c r="A86" s="18"/>
      <c r="B86" s="18"/>
      <c r="C86" s="19"/>
      <c r="D86" s="24"/>
      <c r="E86" s="25"/>
      <c r="F86" s="26"/>
      <c r="G86" s="26"/>
      <c r="H86" s="26"/>
      <c r="I86" s="26"/>
      <c r="J86" s="26"/>
      <c r="K86" s="52"/>
      <c r="L86" s="26"/>
      <c r="M86" s="1"/>
      <c r="N86" s="1"/>
    </row>
    <row r="87" ht="15" spans="1:14">
      <c r="A87" s="18"/>
      <c r="B87" s="18"/>
      <c r="C87" s="19"/>
      <c r="D87" s="24"/>
      <c r="E87" s="25"/>
      <c r="F87" s="26"/>
      <c r="G87" s="26"/>
      <c r="H87" s="26"/>
      <c r="I87" s="26"/>
      <c r="J87" s="26"/>
      <c r="K87" s="52"/>
      <c r="L87" s="26"/>
      <c r="M87" s="1"/>
      <c r="N87" s="1"/>
    </row>
    <row r="88" s="1" customFormat="1" ht="15" spans="1:12">
      <c r="A88" s="27"/>
      <c r="B88" s="27"/>
      <c r="C88" s="28"/>
      <c r="D88" s="29" t="s">
        <v>40</v>
      </c>
      <c r="E88" s="30"/>
      <c r="F88" s="31">
        <f>SUM(F81:F87)</f>
        <v>615</v>
      </c>
      <c r="G88" s="31">
        <f t="shared" ref="G88:L88" si="14">SUM(G81:G87)</f>
        <v>19.48</v>
      </c>
      <c r="H88" s="31">
        <f t="shared" si="14"/>
        <v>31.14</v>
      </c>
      <c r="I88" s="31">
        <f t="shared" si="14"/>
        <v>78.03</v>
      </c>
      <c r="J88" s="31">
        <f t="shared" si="14"/>
        <v>670.2</v>
      </c>
      <c r="K88" s="53"/>
      <c r="L88" s="31">
        <f t="shared" si="14"/>
        <v>76.45</v>
      </c>
    </row>
    <row r="89" ht="15" spans="1:14">
      <c r="A89" s="18">
        <f>A81</f>
        <v>1</v>
      </c>
      <c r="B89" s="18">
        <f>B81</f>
        <v>5</v>
      </c>
      <c r="C89" s="19" t="s">
        <v>41</v>
      </c>
      <c r="D89" s="38" t="s">
        <v>42</v>
      </c>
      <c r="E89" s="32" t="s">
        <v>43</v>
      </c>
      <c r="F89" s="22">
        <v>60</v>
      </c>
      <c r="G89" s="22">
        <v>0.67</v>
      </c>
      <c r="H89" s="67" t="s">
        <v>102</v>
      </c>
      <c r="I89" s="22">
        <v>2.1</v>
      </c>
      <c r="J89" s="22">
        <v>12</v>
      </c>
      <c r="K89" s="58"/>
      <c r="L89" s="22">
        <v>24.28</v>
      </c>
      <c r="M89" s="1"/>
      <c r="N89" s="1"/>
    </row>
    <row r="90" ht="15" spans="1:14">
      <c r="A90" s="18"/>
      <c r="B90" s="18"/>
      <c r="C90" s="19"/>
      <c r="D90" s="38" t="s">
        <v>45</v>
      </c>
      <c r="E90" s="32" t="s">
        <v>103</v>
      </c>
      <c r="F90" s="22">
        <v>200</v>
      </c>
      <c r="G90" s="22">
        <v>1.6</v>
      </c>
      <c r="H90" s="67" t="s">
        <v>104</v>
      </c>
      <c r="I90" s="22">
        <v>9.6</v>
      </c>
      <c r="J90" s="22">
        <v>85.8</v>
      </c>
      <c r="K90" s="58" t="s">
        <v>105</v>
      </c>
      <c r="L90" s="22">
        <v>11.26</v>
      </c>
      <c r="M90" s="1"/>
      <c r="N90" s="1"/>
    </row>
    <row r="91" ht="15" spans="1:14">
      <c r="A91" s="18"/>
      <c r="B91" s="18"/>
      <c r="C91" s="19"/>
      <c r="D91" s="66" t="s">
        <v>48</v>
      </c>
      <c r="E91" s="32" t="s">
        <v>106</v>
      </c>
      <c r="F91" s="22">
        <v>90</v>
      </c>
      <c r="G91" s="22">
        <v>11.96</v>
      </c>
      <c r="H91" s="22">
        <v>9.75</v>
      </c>
      <c r="I91" s="22">
        <v>2.61</v>
      </c>
      <c r="J91" s="22">
        <v>145.79</v>
      </c>
      <c r="K91" s="58" t="s">
        <v>107</v>
      </c>
      <c r="L91" s="22">
        <v>38.84</v>
      </c>
      <c r="M91" s="1"/>
      <c r="N91" s="1"/>
    </row>
    <row r="92" ht="15" spans="1:14">
      <c r="A92" s="18"/>
      <c r="B92" s="18"/>
      <c r="C92" s="19"/>
      <c r="D92" s="38" t="s">
        <v>51</v>
      </c>
      <c r="E92" s="32" t="s">
        <v>108</v>
      </c>
      <c r="F92" s="22">
        <v>150</v>
      </c>
      <c r="G92" s="22">
        <v>8.6</v>
      </c>
      <c r="H92" s="22">
        <v>6.1</v>
      </c>
      <c r="I92" s="22">
        <v>38.64</v>
      </c>
      <c r="J92" s="22">
        <v>243.75</v>
      </c>
      <c r="K92" s="58" t="s">
        <v>107</v>
      </c>
      <c r="L92" s="22">
        <v>11.6</v>
      </c>
      <c r="M92" s="1"/>
      <c r="N92" s="1"/>
    </row>
    <row r="93" ht="51" spans="1:14">
      <c r="A93" s="18"/>
      <c r="B93" s="18"/>
      <c r="C93" s="19"/>
      <c r="D93" s="38" t="s">
        <v>54</v>
      </c>
      <c r="E93" s="32" t="s">
        <v>85</v>
      </c>
      <c r="F93" s="22">
        <v>200</v>
      </c>
      <c r="G93" s="22">
        <v>0.66</v>
      </c>
      <c r="H93" s="22">
        <v>0.09</v>
      </c>
      <c r="I93" s="22">
        <v>32.01</v>
      </c>
      <c r="J93" s="22">
        <v>132.8</v>
      </c>
      <c r="K93" s="57" t="s">
        <v>86</v>
      </c>
      <c r="L93" s="22">
        <v>17.67</v>
      </c>
      <c r="M93" s="1"/>
      <c r="N93" s="1"/>
    </row>
    <row r="94" ht="15" spans="1:14">
      <c r="A94" s="18"/>
      <c r="B94" s="18"/>
      <c r="C94" s="19"/>
      <c r="D94" s="38" t="s">
        <v>57</v>
      </c>
      <c r="E94" s="33" t="s">
        <v>36</v>
      </c>
      <c r="F94" s="22">
        <v>40</v>
      </c>
      <c r="G94" s="22">
        <v>3</v>
      </c>
      <c r="H94" s="22">
        <v>1.16</v>
      </c>
      <c r="I94" s="22">
        <v>20.56</v>
      </c>
      <c r="J94" s="22">
        <v>104.8</v>
      </c>
      <c r="K94" s="57" t="s">
        <v>37</v>
      </c>
      <c r="L94" s="22">
        <v>1.82</v>
      </c>
      <c r="M94" s="1"/>
      <c r="N94" s="1"/>
    </row>
    <row r="95" ht="15" spans="1:14">
      <c r="A95" s="18"/>
      <c r="B95" s="18"/>
      <c r="C95" s="19"/>
      <c r="D95" s="38" t="s">
        <v>58</v>
      </c>
      <c r="E95" s="32" t="s">
        <v>59</v>
      </c>
      <c r="F95" s="22">
        <v>20</v>
      </c>
      <c r="G95" s="22">
        <v>1.12</v>
      </c>
      <c r="H95" s="22">
        <v>0.22</v>
      </c>
      <c r="I95" s="22">
        <v>9.88</v>
      </c>
      <c r="J95" s="22">
        <v>45.98</v>
      </c>
      <c r="K95" s="86"/>
      <c r="L95" s="22">
        <v>1.56</v>
      </c>
      <c r="M95" s="1"/>
      <c r="N95" s="1"/>
    </row>
    <row r="96" ht="15" spans="1:14">
      <c r="A96" s="18"/>
      <c r="B96" s="18"/>
      <c r="C96" s="19"/>
      <c r="D96" s="24"/>
      <c r="E96" s="25"/>
      <c r="F96" s="26"/>
      <c r="G96" s="26"/>
      <c r="H96" s="26"/>
      <c r="I96" s="26"/>
      <c r="J96" s="26"/>
      <c r="K96" s="52"/>
      <c r="L96" s="26"/>
      <c r="M96" s="1"/>
      <c r="N96" s="1"/>
    </row>
    <row r="97" ht="15" spans="1:14">
      <c r="A97" s="18"/>
      <c r="B97" s="18"/>
      <c r="C97" s="19"/>
      <c r="D97" s="24"/>
      <c r="E97" s="25"/>
      <c r="F97" s="26"/>
      <c r="G97" s="26"/>
      <c r="H97" s="26"/>
      <c r="I97" s="26"/>
      <c r="J97" s="26"/>
      <c r="K97" s="52"/>
      <c r="L97" s="26"/>
      <c r="M97" s="1"/>
      <c r="N97" s="1"/>
    </row>
    <row r="98" s="1" customFormat="1" ht="15" spans="1:12">
      <c r="A98" s="27"/>
      <c r="B98" s="27"/>
      <c r="C98" s="28"/>
      <c r="D98" s="29" t="s">
        <v>40</v>
      </c>
      <c r="E98" s="30"/>
      <c r="F98" s="31">
        <f>SUM(F89:F97)</f>
        <v>760</v>
      </c>
      <c r="G98" s="31">
        <f t="shared" ref="G98:L98" si="15">SUM(G89:G97)</f>
        <v>27.61</v>
      </c>
      <c r="H98" s="31">
        <f t="shared" si="15"/>
        <v>17.32</v>
      </c>
      <c r="I98" s="31">
        <f t="shared" si="15"/>
        <v>115.4</v>
      </c>
      <c r="J98" s="31">
        <f t="shared" si="15"/>
        <v>770.92</v>
      </c>
      <c r="K98" s="53"/>
      <c r="L98" s="31">
        <f t="shared" si="15"/>
        <v>107.03</v>
      </c>
    </row>
    <row r="99" ht="15.75" customHeight="1" spans="1:14">
      <c r="A99" s="34">
        <f>A81</f>
        <v>1</v>
      </c>
      <c r="B99" s="34">
        <f>B81</f>
        <v>5</v>
      </c>
      <c r="C99" s="35" t="s">
        <v>60</v>
      </c>
      <c r="D99" s="35"/>
      <c r="E99" s="36"/>
      <c r="F99" s="37">
        <f>F88+F98</f>
        <v>1375</v>
      </c>
      <c r="G99" s="37">
        <f t="shared" ref="G99:L99" si="16">G88+G98</f>
        <v>47.09</v>
      </c>
      <c r="H99" s="37">
        <f t="shared" si="16"/>
        <v>48.46</v>
      </c>
      <c r="I99" s="37">
        <f t="shared" si="16"/>
        <v>193.43</v>
      </c>
      <c r="J99" s="37">
        <f t="shared" si="16"/>
        <v>1441.12</v>
      </c>
      <c r="K99" s="55"/>
      <c r="L99" s="37">
        <f t="shared" si="16"/>
        <v>183.48</v>
      </c>
      <c r="M99" s="1"/>
      <c r="N99" s="1"/>
    </row>
    <row r="100" ht="15" spans="1:14">
      <c r="A100" s="18">
        <v>2</v>
      </c>
      <c r="B100" s="18">
        <v>1</v>
      </c>
      <c r="C100" s="19" t="s">
        <v>26</v>
      </c>
      <c r="D100" s="23"/>
      <c r="E100" s="68" t="s">
        <v>109</v>
      </c>
      <c r="F100" s="44">
        <v>40</v>
      </c>
      <c r="G100" s="69">
        <v>5.08</v>
      </c>
      <c r="H100" s="44">
        <v>4.6</v>
      </c>
      <c r="I100" s="44">
        <v>0.28</v>
      </c>
      <c r="J100" s="44">
        <v>63</v>
      </c>
      <c r="K100" s="87" t="s">
        <v>110</v>
      </c>
      <c r="L100" s="44">
        <v>40.9</v>
      </c>
      <c r="M100" s="1"/>
      <c r="N100" s="1"/>
    </row>
    <row r="101" ht="15" spans="1:14">
      <c r="A101" s="18"/>
      <c r="B101" s="18"/>
      <c r="C101" s="19"/>
      <c r="D101" s="23" t="s">
        <v>27</v>
      </c>
      <c r="E101" s="62" t="s">
        <v>111</v>
      </c>
      <c r="F101" s="44">
        <v>200</v>
      </c>
      <c r="G101" s="44">
        <v>6</v>
      </c>
      <c r="H101" s="44">
        <v>3.93</v>
      </c>
      <c r="I101" s="44">
        <v>33.35</v>
      </c>
      <c r="J101" s="44">
        <v>194</v>
      </c>
      <c r="K101" s="88" t="s">
        <v>112</v>
      </c>
      <c r="L101" s="44">
        <v>17.04</v>
      </c>
      <c r="M101" s="1"/>
      <c r="N101" s="1"/>
    </row>
    <row r="102" ht="15" spans="1:14">
      <c r="A102" s="18"/>
      <c r="B102" s="18"/>
      <c r="C102" s="19"/>
      <c r="D102" s="23"/>
      <c r="E102" s="70" t="s">
        <v>30</v>
      </c>
      <c r="F102" s="44">
        <v>10</v>
      </c>
      <c r="G102" s="44">
        <v>2.32</v>
      </c>
      <c r="H102" s="44">
        <v>2.95</v>
      </c>
      <c r="I102" s="44">
        <v>0</v>
      </c>
      <c r="J102" s="44">
        <v>36</v>
      </c>
      <c r="K102" s="88" t="s">
        <v>31</v>
      </c>
      <c r="L102" s="44">
        <v>3</v>
      </c>
      <c r="M102" s="1"/>
      <c r="N102" s="1"/>
    </row>
    <row r="103" ht="15" spans="1:14">
      <c r="A103" s="18"/>
      <c r="B103" s="18"/>
      <c r="C103" s="19"/>
      <c r="D103" s="23"/>
      <c r="E103" s="71" t="s">
        <v>113</v>
      </c>
      <c r="F103" s="44">
        <v>10</v>
      </c>
      <c r="G103" s="44">
        <v>0.08</v>
      </c>
      <c r="H103" s="44">
        <v>7.25</v>
      </c>
      <c r="I103" s="44">
        <v>0.13</v>
      </c>
      <c r="J103" s="44">
        <v>66</v>
      </c>
      <c r="K103" s="89" t="s">
        <v>114</v>
      </c>
      <c r="L103" s="44">
        <v>3</v>
      </c>
      <c r="M103" s="1"/>
      <c r="N103" s="1"/>
    </row>
    <row r="104" ht="25.5" spans="1:14">
      <c r="A104" s="18"/>
      <c r="B104" s="18"/>
      <c r="C104" s="19"/>
      <c r="D104" s="23" t="s">
        <v>32</v>
      </c>
      <c r="E104" s="62" t="s">
        <v>115</v>
      </c>
      <c r="F104" s="44">
        <v>222</v>
      </c>
      <c r="G104" s="44">
        <v>0.13</v>
      </c>
      <c r="H104" s="44">
        <v>0.02</v>
      </c>
      <c r="I104" s="44">
        <v>15.2</v>
      </c>
      <c r="J104" s="44">
        <v>62</v>
      </c>
      <c r="K104" s="90" t="s">
        <v>116</v>
      </c>
      <c r="L104" s="44">
        <v>10.74</v>
      </c>
      <c r="M104" s="1"/>
      <c r="N104" s="1"/>
    </row>
    <row r="105" ht="15" spans="1:14">
      <c r="A105" s="18"/>
      <c r="B105" s="18"/>
      <c r="C105" s="19"/>
      <c r="D105" s="23" t="s">
        <v>35</v>
      </c>
      <c r="E105" s="71" t="s">
        <v>36</v>
      </c>
      <c r="F105" s="44">
        <v>40</v>
      </c>
      <c r="G105" s="44">
        <v>3</v>
      </c>
      <c r="H105" s="44">
        <v>1.16</v>
      </c>
      <c r="I105" s="44">
        <v>20.56</v>
      </c>
      <c r="J105" s="44">
        <v>104.8</v>
      </c>
      <c r="K105" s="89" t="s">
        <v>37</v>
      </c>
      <c r="L105" s="44">
        <v>1.77</v>
      </c>
      <c r="M105" s="1"/>
      <c r="N105" s="1"/>
    </row>
    <row r="106" ht="15" spans="1:14">
      <c r="A106" s="18"/>
      <c r="B106" s="18"/>
      <c r="C106" s="19"/>
      <c r="D106" s="24"/>
      <c r="E106" s="25"/>
      <c r="F106" s="26"/>
      <c r="G106" s="26"/>
      <c r="H106" s="26"/>
      <c r="I106" s="26"/>
      <c r="J106" s="26"/>
      <c r="K106" s="52"/>
      <c r="L106" s="26"/>
      <c r="M106" s="1"/>
      <c r="N106" s="1"/>
    </row>
    <row r="107" s="1" customFormat="1" ht="15.75" spans="1:12">
      <c r="A107" s="27"/>
      <c r="B107" s="27"/>
      <c r="C107" s="28"/>
      <c r="D107" s="29" t="s">
        <v>40</v>
      </c>
      <c r="E107" s="30"/>
      <c r="F107" s="72">
        <f>SUM(F100:F106)</f>
        <v>522</v>
      </c>
      <c r="G107" s="72">
        <f t="shared" ref="G107:J107" si="17">SUM(G100:G106)</f>
        <v>16.61</v>
      </c>
      <c r="H107" s="72">
        <f t="shared" si="17"/>
        <v>19.91</v>
      </c>
      <c r="I107" s="72">
        <f t="shared" si="17"/>
        <v>69.52</v>
      </c>
      <c r="J107" s="72">
        <f t="shared" si="17"/>
        <v>525.8</v>
      </c>
      <c r="K107" s="53"/>
      <c r="L107" s="31">
        <f t="shared" ref="L107" si="18">SUM(L100:L106)</f>
        <v>76.45</v>
      </c>
    </row>
    <row r="108" ht="15" spans="1:14">
      <c r="A108" s="18">
        <f>A100</f>
        <v>2</v>
      </c>
      <c r="B108" s="18">
        <f>B100</f>
        <v>1</v>
      </c>
      <c r="C108" s="19" t="s">
        <v>41</v>
      </c>
      <c r="D108" s="23" t="s">
        <v>42</v>
      </c>
      <c r="E108" s="62" t="s">
        <v>43</v>
      </c>
      <c r="F108" s="44">
        <v>60</v>
      </c>
      <c r="G108" s="44">
        <v>0.5</v>
      </c>
      <c r="H108" s="73" t="s">
        <v>102</v>
      </c>
      <c r="I108" s="44">
        <v>1.02</v>
      </c>
      <c r="J108" s="44">
        <v>6</v>
      </c>
      <c r="K108" s="87"/>
      <c r="L108" s="44">
        <v>10.26</v>
      </c>
      <c r="M108" s="1"/>
      <c r="N108" s="1"/>
    </row>
    <row r="109" ht="15" spans="1:14">
      <c r="A109" s="18"/>
      <c r="B109" s="18"/>
      <c r="C109" s="19"/>
      <c r="D109" s="23" t="s">
        <v>45</v>
      </c>
      <c r="E109" s="62" t="s">
        <v>117</v>
      </c>
      <c r="F109" s="44">
        <v>200</v>
      </c>
      <c r="G109" s="44">
        <v>1.44</v>
      </c>
      <c r="H109" s="44">
        <v>3.93</v>
      </c>
      <c r="I109" s="44">
        <v>8.74</v>
      </c>
      <c r="J109" s="44">
        <v>83</v>
      </c>
      <c r="K109" s="61" t="s">
        <v>47</v>
      </c>
      <c r="L109" s="44">
        <v>7.31</v>
      </c>
      <c r="M109" s="1"/>
      <c r="N109" s="1"/>
    </row>
    <row r="110" ht="25.5" spans="1:14">
      <c r="A110" s="18"/>
      <c r="B110" s="18"/>
      <c r="C110" s="19"/>
      <c r="D110" s="23" t="s">
        <v>48</v>
      </c>
      <c r="E110" s="62" t="s">
        <v>118</v>
      </c>
      <c r="F110" s="44">
        <v>90</v>
      </c>
      <c r="G110" s="44">
        <v>9.83</v>
      </c>
      <c r="H110" s="44">
        <v>10.29</v>
      </c>
      <c r="I110" s="44">
        <v>6.77</v>
      </c>
      <c r="J110" s="44">
        <v>159.02</v>
      </c>
      <c r="K110" s="61" t="s">
        <v>119</v>
      </c>
      <c r="L110" s="44">
        <v>58.94</v>
      </c>
      <c r="M110" s="1"/>
      <c r="N110" s="1"/>
    </row>
    <row r="111" ht="25.5" spans="1:14">
      <c r="A111" s="18"/>
      <c r="B111" s="18"/>
      <c r="C111" s="19"/>
      <c r="D111" s="23" t="s">
        <v>51</v>
      </c>
      <c r="E111" s="62" t="s">
        <v>76</v>
      </c>
      <c r="F111" s="44">
        <v>150</v>
      </c>
      <c r="G111" s="44">
        <v>6.31</v>
      </c>
      <c r="H111" s="44">
        <v>4.5</v>
      </c>
      <c r="I111" s="44">
        <v>38.85</v>
      </c>
      <c r="J111" s="44">
        <v>221.3</v>
      </c>
      <c r="K111" s="61" t="s">
        <v>100</v>
      </c>
      <c r="L111" s="44">
        <v>13.91</v>
      </c>
      <c r="M111" s="1"/>
      <c r="N111" s="1"/>
    </row>
    <row r="112" ht="51" spans="1:14">
      <c r="A112" s="18"/>
      <c r="B112" s="18"/>
      <c r="C112" s="19"/>
      <c r="D112" s="23" t="s">
        <v>54</v>
      </c>
      <c r="E112" s="62" t="s">
        <v>85</v>
      </c>
      <c r="F112" s="44">
        <v>200</v>
      </c>
      <c r="G112" s="44">
        <v>0.32</v>
      </c>
      <c r="H112" s="44">
        <v>0.08</v>
      </c>
      <c r="I112" s="44">
        <v>28.2</v>
      </c>
      <c r="J112" s="44">
        <v>116.6</v>
      </c>
      <c r="K112" s="61" t="s">
        <v>86</v>
      </c>
      <c r="L112" s="44">
        <v>12.16</v>
      </c>
      <c r="M112" s="1"/>
      <c r="N112" s="1"/>
    </row>
    <row r="113" ht="15" spans="1:14">
      <c r="A113" s="18"/>
      <c r="B113" s="18"/>
      <c r="C113" s="19"/>
      <c r="D113" s="23" t="s">
        <v>57</v>
      </c>
      <c r="E113" s="43" t="s">
        <v>36</v>
      </c>
      <c r="F113" s="44">
        <v>40</v>
      </c>
      <c r="G113" s="44">
        <v>3</v>
      </c>
      <c r="H113" s="44">
        <v>1.16</v>
      </c>
      <c r="I113" s="44">
        <v>20.56</v>
      </c>
      <c r="J113" s="44">
        <v>104.8</v>
      </c>
      <c r="K113" s="61" t="s">
        <v>37</v>
      </c>
      <c r="L113" s="44">
        <v>1.33</v>
      </c>
      <c r="M113" s="1"/>
      <c r="N113" s="1"/>
    </row>
    <row r="114" ht="15" spans="1:14">
      <c r="A114" s="18"/>
      <c r="B114" s="18"/>
      <c r="C114" s="19"/>
      <c r="D114" s="23" t="s">
        <v>58</v>
      </c>
      <c r="E114" s="62" t="s">
        <v>59</v>
      </c>
      <c r="F114" s="44">
        <v>20</v>
      </c>
      <c r="G114" s="44">
        <v>1.12</v>
      </c>
      <c r="H114" s="44">
        <v>0.22</v>
      </c>
      <c r="I114" s="44">
        <v>9.88</v>
      </c>
      <c r="J114" s="44">
        <v>45.98</v>
      </c>
      <c r="K114" s="89"/>
      <c r="L114" s="44">
        <v>3.12</v>
      </c>
      <c r="M114" s="1"/>
      <c r="N114" s="1"/>
    </row>
    <row r="115" ht="15" spans="1:14">
      <c r="A115" s="18"/>
      <c r="B115" s="18"/>
      <c r="C115" s="19"/>
      <c r="D115" s="24"/>
      <c r="E115" s="25"/>
      <c r="F115" s="26"/>
      <c r="G115" s="26"/>
      <c r="H115" s="26"/>
      <c r="I115" s="26"/>
      <c r="J115" s="26"/>
      <c r="K115" s="52"/>
      <c r="L115" s="26"/>
      <c r="M115" s="1"/>
      <c r="N115" s="1"/>
    </row>
    <row r="116" ht="15" spans="1:14">
      <c r="A116" s="18"/>
      <c r="B116" s="18"/>
      <c r="C116" s="19"/>
      <c r="D116" s="24"/>
      <c r="E116" s="25"/>
      <c r="F116" s="26"/>
      <c r="G116" s="26"/>
      <c r="H116" s="26"/>
      <c r="I116" s="26"/>
      <c r="J116" s="26"/>
      <c r="K116" s="52"/>
      <c r="L116" s="26"/>
      <c r="M116" s="1"/>
      <c r="N116" s="1"/>
    </row>
    <row r="117" s="1" customFormat="1" ht="15" spans="1:12">
      <c r="A117" s="27"/>
      <c r="B117" s="27"/>
      <c r="C117" s="28"/>
      <c r="D117" s="29" t="s">
        <v>40</v>
      </c>
      <c r="E117" s="30"/>
      <c r="F117" s="31">
        <f>SUM(F108:F116)</f>
        <v>760</v>
      </c>
      <c r="G117" s="31">
        <f t="shared" ref="G117:J117" si="19">SUM(G108:G116)</f>
        <v>22.52</v>
      </c>
      <c r="H117" s="31">
        <f t="shared" si="19"/>
        <v>20.18</v>
      </c>
      <c r="I117" s="31">
        <f t="shared" si="19"/>
        <v>114.02</v>
      </c>
      <c r="J117" s="31">
        <f t="shared" si="19"/>
        <v>736.7</v>
      </c>
      <c r="K117" s="53"/>
      <c r="L117" s="31">
        <f t="shared" ref="L117" si="20">SUM(L108:L116)</f>
        <v>107.03</v>
      </c>
    </row>
    <row r="118" ht="14.45" customHeight="1" spans="1:14">
      <c r="A118" s="34">
        <f>A100</f>
        <v>2</v>
      </c>
      <c r="B118" s="34">
        <f>B100</f>
        <v>1</v>
      </c>
      <c r="C118" s="35" t="s">
        <v>60</v>
      </c>
      <c r="D118" s="35"/>
      <c r="E118" s="36"/>
      <c r="F118" s="37">
        <f>F107+F117</f>
        <v>1282</v>
      </c>
      <c r="G118" s="37">
        <f t="shared" ref="G118:L118" si="21">G107+G117</f>
        <v>39.13</v>
      </c>
      <c r="H118" s="37">
        <f t="shared" si="21"/>
        <v>40.09</v>
      </c>
      <c r="I118" s="37">
        <f t="shared" si="21"/>
        <v>183.54</v>
      </c>
      <c r="J118" s="37">
        <f t="shared" si="21"/>
        <v>1262.5</v>
      </c>
      <c r="K118" s="55"/>
      <c r="L118" s="37">
        <f t="shared" si="21"/>
        <v>183.48</v>
      </c>
      <c r="M118" s="1"/>
      <c r="N118" s="1"/>
    </row>
    <row r="119" ht="30" spans="1:14">
      <c r="A119" s="18">
        <v>2</v>
      </c>
      <c r="B119" s="18">
        <v>2</v>
      </c>
      <c r="C119" s="19" t="s">
        <v>26</v>
      </c>
      <c r="D119" s="23" t="s">
        <v>27</v>
      </c>
      <c r="E119" s="74" t="s">
        <v>120</v>
      </c>
      <c r="F119" s="75">
        <v>170</v>
      </c>
      <c r="G119" s="76">
        <v>10.92</v>
      </c>
      <c r="H119" s="76">
        <v>13.62</v>
      </c>
      <c r="I119" s="91">
        <v>35.62</v>
      </c>
      <c r="J119" s="76">
        <v>337.64</v>
      </c>
      <c r="K119" s="92" t="s">
        <v>121</v>
      </c>
      <c r="L119" s="93">
        <v>59.81</v>
      </c>
      <c r="M119" s="1"/>
      <c r="N119" s="1"/>
    </row>
    <row r="120" ht="15" spans="1:14">
      <c r="A120" s="18"/>
      <c r="B120" s="18"/>
      <c r="C120" s="19"/>
      <c r="D120" s="23" t="s">
        <v>32</v>
      </c>
      <c r="E120" s="77" t="s">
        <v>122</v>
      </c>
      <c r="F120" s="75" t="s">
        <v>123</v>
      </c>
      <c r="G120" s="76">
        <v>0.07</v>
      </c>
      <c r="H120" s="76">
        <v>0.02</v>
      </c>
      <c r="I120" s="91">
        <v>15</v>
      </c>
      <c r="J120" s="76">
        <v>60</v>
      </c>
      <c r="K120" s="94" t="s">
        <v>90</v>
      </c>
      <c r="L120" s="93">
        <v>1.72</v>
      </c>
      <c r="M120" s="1"/>
      <c r="N120" s="1"/>
    </row>
    <row r="121" ht="15" spans="1:14">
      <c r="A121" s="18"/>
      <c r="B121" s="18"/>
      <c r="C121" s="19"/>
      <c r="D121" s="23" t="s">
        <v>35</v>
      </c>
      <c r="E121" s="78" t="s">
        <v>124</v>
      </c>
      <c r="F121" s="79">
        <v>40</v>
      </c>
      <c r="G121" s="80">
        <v>3.34</v>
      </c>
      <c r="H121" s="80">
        <v>1.28</v>
      </c>
      <c r="I121" s="95">
        <v>17.94</v>
      </c>
      <c r="J121" s="80">
        <v>86.66</v>
      </c>
      <c r="K121" s="89" t="s">
        <v>125</v>
      </c>
      <c r="L121" s="96">
        <v>3.72</v>
      </c>
      <c r="M121" s="1"/>
      <c r="N121" s="1"/>
    </row>
    <row r="122" ht="15" spans="1:14">
      <c r="A122" s="18"/>
      <c r="B122" s="18"/>
      <c r="C122" s="19"/>
      <c r="D122" s="23" t="s">
        <v>38</v>
      </c>
      <c r="E122" s="78" t="s">
        <v>38</v>
      </c>
      <c r="F122" s="79">
        <v>100</v>
      </c>
      <c r="G122" s="80">
        <v>0.4</v>
      </c>
      <c r="H122" s="80">
        <v>0.3</v>
      </c>
      <c r="I122" s="95">
        <v>10.3</v>
      </c>
      <c r="J122" s="80">
        <v>47</v>
      </c>
      <c r="K122" s="89" t="s">
        <v>39</v>
      </c>
      <c r="L122" s="96">
        <v>11.2</v>
      </c>
      <c r="M122" s="1"/>
      <c r="N122" s="1"/>
    </row>
    <row r="123" ht="15" spans="1:14">
      <c r="A123" s="18"/>
      <c r="B123" s="18"/>
      <c r="C123" s="19"/>
      <c r="D123" s="25"/>
      <c r="E123" s="25"/>
      <c r="F123" s="26"/>
      <c r="G123" s="26"/>
      <c r="H123" s="26"/>
      <c r="I123" s="26"/>
      <c r="J123" s="26"/>
      <c r="K123" s="52"/>
      <c r="L123" s="26"/>
      <c r="M123" s="1"/>
      <c r="N123" s="1"/>
    </row>
    <row r="124" ht="15" spans="1:14">
      <c r="A124" s="18"/>
      <c r="B124" s="18"/>
      <c r="C124" s="19"/>
      <c r="D124" s="24"/>
      <c r="E124" s="25"/>
      <c r="F124" s="26"/>
      <c r="G124" s="26"/>
      <c r="H124" s="26"/>
      <c r="I124" s="26"/>
      <c r="J124" s="26"/>
      <c r="K124" s="52"/>
      <c r="L124" s="26"/>
      <c r="M124" s="1"/>
      <c r="N124" s="1"/>
    </row>
    <row r="125" ht="15" spans="1:14">
      <c r="A125" s="18"/>
      <c r="B125" s="18"/>
      <c r="C125" s="19"/>
      <c r="D125" s="24"/>
      <c r="E125" s="25"/>
      <c r="F125" s="26"/>
      <c r="G125" s="26"/>
      <c r="H125" s="26"/>
      <c r="I125" s="26"/>
      <c r="J125" s="26"/>
      <c r="K125" s="52"/>
      <c r="L125" s="26"/>
      <c r="M125" s="1"/>
      <c r="N125" s="1"/>
    </row>
    <row r="126" s="1" customFormat="1" ht="15.75" spans="1:12">
      <c r="A126" s="27"/>
      <c r="B126" s="27"/>
      <c r="C126" s="28"/>
      <c r="D126" s="29" t="s">
        <v>40</v>
      </c>
      <c r="E126" s="30"/>
      <c r="F126" s="31">
        <f>SUM(F119:F125)</f>
        <v>310</v>
      </c>
      <c r="G126" s="31">
        <f t="shared" ref="G126:J126" si="22">SUM(G119:G125)</f>
        <v>14.73</v>
      </c>
      <c r="H126" s="31">
        <f t="shared" si="22"/>
        <v>15.22</v>
      </c>
      <c r="I126" s="31">
        <f t="shared" si="22"/>
        <v>78.86</v>
      </c>
      <c r="J126" s="31">
        <f t="shared" si="22"/>
        <v>531.3</v>
      </c>
      <c r="K126" s="53"/>
      <c r="L126" s="31">
        <f t="shared" ref="L126" si="23">SUM(L119:L125)</f>
        <v>76.45</v>
      </c>
    </row>
    <row r="127" ht="15" spans="1:14">
      <c r="A127" s="18">
        <f>A119</f>
        <v>2</v>
      </c>
      <c r="B127" s="18">
        <f>B119</f>
        <v>2</v>
      </c>
      <c r="C127" s="19" t="s">
        <v>41</v>
      </c>
      <c r="D127" s="81" t="s">
        <v>42</v>
      </c>
      <c r="E127" s="78" t="s">
        <v>43</v>
      </c>
      <c r="F127" s="82">
        <v>60</v>
      </c>
      <c r="G127" s="83">
        <v>1</v>
      </c>
      <c r="H127" s="83">
        <v>3</v>
      </c>
      <c r="I127" s="97">
        <v>5.1</v>
      </c>
      <c r="J127" s="83">
        <v>51.4</v>
      </c>
      <c r="K127" s="89" t="s">
        <v>126</v>
      </c>
      <c r="L127" s="98">
        <v>10.32</v>
      </c>
      <c r="M127" s="1"/>
      <c r="N127" s="1"/>
    </row>
    <row r="128" ht="15" spans="1:14">
      <c r="A128" s="18"/>
      <c r="B128" s="18"/>
      <c r="C128" s="19"/>
      <c r="D128" s="23" t="s">
        <v>27</v>
      </c>
      <c r="E128" s="77" t="s">
        <v>127</v>
      </c>
      <c r="F128" s="75" t="s">
        <v>128</v>
      </c>
      <c r="G128" s="76">
        <v>7.77</v>
      </c>
      <c r="H128" s="80">
        <v>10.51</v>
      </c>
      <c r="I128" s="99">
        <v>10.51</v>
      </c>
      <c r="J128" s="76">
        <v>175.6</v>
      </c>
      <c r="K128" s="88" t="s">
        <v>129</v>
      </c>
      <c r="L128" s="93">
        <v>23.5</v>
      </c>
      <c r="M128" s="1"/>
      <c r="N128" s="1"/>
    </row>
    <row r="129" ht="30" spans="1:14">
      <c r="A129" s="18"/>
      <c r="B129" s="18"/>
      <c r="C129" s="19"/>
      <c r="D129" s="23" t="s">
        <v>48</v>
      </c>
      <c r="E129" s="77" t="s">
        <v>130</v>
      </c>
      <c r="F129" s="75" t="s">
        <v>131</v>
      </c>
      <c r="G129" s="76">
        <v>12.27</v>
      </c>
      <c r="H129" s="76">
        <v>10.12</v>
      </c>
      <c r="I129" s="91">
        <v>20.14</v>
      </c>
      <c r="J129" s="76">
        <v>224.88</v>
      </c>
      <c r="K129" s="108" t="s">
        <v>132</v>
      </c>
      <c r="L129" s="93">
        <v>29.55</v>
      </c>
      <c r="M129" s="1"/>
      <c r="N129" s="1"/>
    </row>
    <row r="130" ht="15" spans="1:14">
      <c r="A130" s="18"/>
      <c r="B130" s="18"/>
      <c r="C130" s="19"/>
      <c r="D130" s="23" t="s">
        <v>51</v>
      </c>
      <c r="E130" s="78" t="s">
        <v>95</v>
      </c>
      <c r="F130" s="75">
        <v>150</v>
      </c>
      <c r="G130" s="80">
        <v>2.85</v>
      </c>
      <c r="H130" s="80">
        <v>4.33</v>
      </c>
      <c r="I130" s="95">
        <v>23.01</v>
      </c>
      <c r="J130" s="80">
        <v>142.33</v>
      </c>
      <c r="K130" s="89" t="s">
        <v>96</v>
      </c>
      <c r="L130" s="96">
        <v>20.99</v>
      </c>
      <c r="M130" s="1"/>
      <c r="N130" s="1"/>
    </row>
    <row r="131" ht="15" spans="1:14">
      <c r="A131" s="18"/>
      <c r="B131" s="18"/>
      <c r="C131" s="19"/>
      <c r="D131" s="23" t="s">
        <v>54</v>
      </c>
      <c r="E131" s="78" t="s">
        <v>133</v>
      </c>
      <c r="F131" s="75">
        <v>200</v>
      </c>
      <c r="G131" s="80">
        <v>1</v>
      </c>
      <c r="H131" s="80" t="s">
        <v>134</v>
      </c>
      <c r="I131" s="95">
        <v>20.2</v>
      </c>
      <c r="J131" s="80">
        <v>84.8</v>
      </c>
      <c r="K131" s="89" t="s">
        <v>72</v>
      </c>
      <c r="L131" s="109">
        <v>19.2</v>
      </c>
      <c r="M131" s="1"/>
      <c r="N131" s="1"/>
    </row>
    <row r="132" ht="15" spans="1:14">
      <c r="A132" s="18"/>
      <c r="B132" s="18"/>
      <c r="C132" s="19"/>
      <c r="D132" s="23" t="s">
        <v>35</v>
      </c>
      <c r="E132" s="78" t="s">
        <v>36</v>
      </c>
      <c r="F132" s="79">
        <v>30</v>
      </c>
      <c r="G132" s="80">
        <v>2.37</v>
      </c>
      <c r="H132" s="80">
        <v>0.3</v>
      </c>
      <c r="I132" s="95">
        <v>14.49</v>
      </c>
      <c r="J132" s="80">
        <v>70.5</v>
      </c>
      <c r="K132" s="89" t="s">
        <v>135</v>
      </c>
      <c r="L132" s="109">
        <v>1.31</v>
      </c>
      <c r="M132" s="1"/>
      <c r="N132" s="1"/>
    </row>
    <row r="133" ht="15" spans="1:14">
      <c r="A133" s="18"/>
      <c r="B133" s="18"/>
      <c r="C133" s="19"/>
      <c r="D133" s="23" t="s">
        <v>35</v>
      </c>
      <c r="E133" s="78" t="s">
        <v>136</v>
      </c>
      <c r="F133" s="100">
        <v>40</v>
      </c>
      <c r="G133" s="80">
        <v>2.64</v>
      </c>
      <c r="H133" s="80">
        <v>0.48</v>
      </c>
      <c r="I133" s="95">
        <v>15.84</v>
      </c>
      <c r="J133" s="80">
        <v>79.2</v>
      </c>
      <c r="K133" s="89" t="s">
        <v>137</v>
      </c>
      <c r="L133" s="109">
        <v>2.16</v>
      </c>
      <c r="M133" s="1"/>
      <c r="N133" s="1"/>
    </row>
    <row r="134" ht="15" spans="1:14">
      <c r="A134" s="18"/>
      <c r="B134" s="18"/>
      <c r="C134" s="19"/>
      <c r="D134" s="24"/>
      <c r="E134" s="25"/>
      <c r="F134" s="26"/>
      <c r="G134" s="26"/>
      <c r="H134" s="26"/>
      <c r="I134" s="26"/>
      <c r="J134" s="26"/>
      <c r="K134" s="52"/>
      <c r="L134" s="26"/>
      <c r="M134" s="1"/>
      <c r="N134" s="1"/>
    </row>
    <row r="135" ht="15" spans="1:14">
      <c r="A135" s="18"/>
      <c r="B135" s="18"/>
      <c r="C135" s="19"/>
      <c r="D135" s="24"/>
      <c r="E135" s="25"/>
      <c r="F135" s="26"/>
      <c r="G135" s="26"/>
      <c r="H135" s="26"/>
      <c r="I135" s="26"/>
      <c r="J135" s="26"/>
      <c r="K135" s="52"/>
      <c r="L135" s="26"/>
      <c r="M135" s="1"/>
      <c r="N135" s="1"/>
    </row>
    <row r="136" s="1" customFormat="1" ht="15" spans="1:12">
      <c r="A136" s="27"/>
      <c r="B136" s="27"/>
      <c r="C136" s="28"/>
      <c r="D136" s="29" t="s">
        <v>40</v>
      </c>
      <c r="E136" s="30"/>
      <c r="F136" s="31">
        <f>SUM(F127:F135)</f>
        <v>480</v>
      </c>
      <c r="G136" s="31">
        <f t="shared" ref="G136:J136" si="24">SUM(G127:G135)</f>
        <v>29.9</v>
      </c>
      <c r="H136" s="31">
        <f t="shared" si="24"/>
        <v>28.74</v>
      </c>
      <c r="I136" s="31">
        <f t="shared" si="24"/>
        <v>109.29</v>
      </c>
      <c r="J136" s="31">
        <f t="shared" si="24"/>
        <v>828.71</v>
      </c>
      <c r="K136" s="53"/>
      <c r="L136" s="31">
        <f t="shared" ref="L136" si="25">SUM(L127:L135)</f>
        <v>107.03</v>
      </c>
    </row>
    <row r="137" ht="14.45" customHeight="1" spans="1:14">
      <c r="A137" s="34">
        <f>A119</f>
        <v>2</v>
      </c>
      <c r="B137" s="34">
        <f>B119</f>
        <v>2</v>
      </c>
      <c r="C137" s="35" t="s">
        <v>60</v>
      </c>
      <c r="D137" s="35"/>
      <c r="E137" s="36"/>
      <c r="F137" s="37">
        <f>F126+F136</f>
        <v>790</v>
      </c>
      <c r="G137" s="37">
        <f t="shared" ref="G137:L137" si="26">G126+G136</f>
        <v>44.63</v>
      </c>
      <c r="H137" s="37">
        <f t="shared" si="26"/>
        <v>43.96</v>
      </c>
      <c r="I137" s="37">
        <f t="shared" si="26"/>
        <v>188.15</v>
      </c>
      <c r="J137" s="37">
        <f t="shared" si="26"/>
        <v>1360.01</v>
      </c>
      <c r="K137" s="55"/>
      <c r="L137" s="37">
        <f t="shared" si="26"/>
        <v>183.48</v>
      </c>
      <c r="M137" s="1"/>
      <c r="N137" s="1"/>
    </row>
    <row r="138" ht="15" spans="1:14">
      <c r="A138" s="18">
        <v>2</v>
      </c>
      <c r="B138" s="18">
        <v>3</v>
      </c>
      <c r="C138" s="19" t="s">
        <v>26</v>
      </c>
      <c r="D138" s="23" t="s">
        <v>42</v>
      </c>
      <c r="E138" s="71" t="s">
        <v>138</v>
      </c>
      <c r="F138" s="101">
        <v>60</v>
      </c>
      <c r="G138" s="102">
        <v>0.48</v>
      </c>
      <c r="H138" s="102">
        <v>0.06</v>
      </c>
      <c r="I138" s="110">
        <v>1.02</v>
      </c>
      <c r="J138" s="102">
        <v>6</v>
      </c>
      <c r="K138" s="89" t="s">
        <v>139</v>
      </c>
      <c r="L138" s="111">
        <v>7.93</v>
      </c>
      <c r="M138" s="1"/>
      <c r="N138" s="1"/>
    </row>
    <row r="139" ht="15" spans="1:14">
      <c r="A139" s="18"/>
      <c r="B139" s="18"/>
      <c r="C139" s="19"/>
      <c r="D139" s="23" t="s">
        <v>27</v>
      </c>
      <c r="E139" s="70" t="s">
        <v>140</v>
      </c>
      <c r="F139" s="101">
        <v>225</v>
      </c>
      <c r="G139" s="103">
        <v>17.68</v>
      </c>
      <c r="H139" s="103">
        <v>21.19</v>
      </c>
      <c r="I139" s="110">
        <v>29.24</v>
      </c>
      <c r="J139" s="103">
        <v>335</v>
      </c>
      <c r="K139" s="108" t="s">
        <v>62</v>
      </c>
      <c r="L139" s="111">
        <v>62.65</v>
      </c>
      <c r="M139" s="1"/>
      <c r="N139" s="1"/>
    </row>
    <row r="140" ht="15" spans="1:14">
      <c r="A140" s="18"/>
      <c r="B140" s="18"/>
      <c r="C140" s="19"/>
      <c r="D140" s="23" t="s">
        <v>32</v>
      </c>
      <c r="E140" s="71" t="s">
        <v>63</v>
      </c>
      <c r="F140" s="104">
        <v>222</v>
      </c>
      <c r="G140" s="102">
        <v>0.13</v>
      </c>
      <c r="H140" s="102">
        <v>0.02</v>
      </c>
      <c r="I140" s="112">
        <v>15.2</v>
      </c>
      <c r="J140" s="102">
        <v>62</v>
      </c>
      <c r="K140" s="89" t="s">
        <v>141</v>
      </c>
      <c r="L140" s="111">
        <v>4.1</v>
      </c>
      <c r="M140" s="1"/>
      <c r="N140" s="1"/>
    </row>
    <row r="141" ht="15.75" customHeight="1" spans="1:14">
      <c r="A141" s="18"/>
      <c r="B141" s="18"/>
      <c r="C141" s="19"/>
      <c r="D141" s="23" t="s">
        <v>35</v>
      </c>
      <c r="E141" s="71" t="s">
        <v>36</v>
      </c>
      <c r="F141" s="104">
        <v>40</v>
      </c>
      <c r="G141" s="102">
        <v>3.16</v>
      </c>
      <c r="H141" s="102">
        <v>0.04</v>
      </c>
      <c r="I141" s="112">
        <v>19.32</v>
      </c>
      <c r="J141" s="102">
        <v>94</v>
      </c>
      <c r="K141" s="89" t="s">
        <v>135</v>
      </c>
      <c r="L141" s="111">
        <v>1.77</v>
      </c>
      <c r="M141" s="1"/>
      <c r="N141" s="1"/>
    </row>
    <row r="142" ht="15" spans="1:14">
      <c r="A142" s="18"/>
      <c r="B142" s="18"/>
      <c r="C142" s="19"/>
      <c r="D142" s="25"/>
      <c r="E142" s="25"/>
      <c r="F142" s="26"/>
      <c r="G142" s="26"/>
      <c r="H142" s="26"/>
      <c r="I142" s="26"/>
      <c r="J142" s="26"/>
      <c r="K142" s="52"/>
      <c r="L142" s="26"/>
      <c r="M142" s="1"/>
      <c r="N142" s="1"/>
    </row>
    <row r="143" ht="15" spans="1:14">
      <c r="A143" s="18"/>
      <c r="B143" s="18"/>
      <c r="C143" s="19"/>
      <c r="D143" s="24"/>
      <c r="E143" s="25"/>
      <c r="F143" s="26"/>
      <c r="G143" s="26"/>
      <c r="H143" s="26"/>
      <c r="I143" s="26"/>
      <c r="J143" s="26"/>
      <c r="K143" s="52"/>
      <c r="L143" s="26"/>
      <c r="M143" s="1"/>
      <c r="N143" s="1"/>
    </row>
    <row r="144" ht="15" spans="1:14">
      <c r="A144" s="18"/>
      <c r="B144" s="18"/>
      <c r="C144" s="19"/>
      <c r="D144" s="24"/>
      <c r="E144" s="25"/>
      <c r="F144" s="26"/>
      <c r="G144" s="26"/>
      <c r="H144" s="26"/>
      <c r="I144" s="26"/>
      <c r="J144" s="26"/>
      <c r="K144" s="52"/>
      <c r="L144" s="26"/>
      <c r="M144" s="1"/>
      <c r="N144" s="1"/>
    </row>
    <row r="145" s="1" customFormat="1" ht="15.75" spans="1:12">
      <c r="A145" s="27"/>
      <c r="B145" s="27"/>
      <c r="C145" s="28"/>
      <c r="D145" s="29" t="s">
        <v>40</v>
      </c>
      <c r="E145" s="30"/>
      <c r="F145" s="31">
        <f>SUM(F138:F144)</f>
        <v>547</v>
      </c>
      <c r="G145" s="31">
        <f t="shared" ref="G145:J145" si="27">SUM(G138:G144)</f>
        <v>21.45</v>
      </c>
      <c r="H145" s="31">
        <f t="shared" si="27"/>
        <v>21.31</v>
      </c>
      <c r="I145" s="31">
        <f t="shared" si="27"/>
        <v>64.78</v>
      </c>
      <c r="J145" s="31">
        <f t="shared" si="27"/>
        <v>497</v>
      </c>
      <c r="K145" s="53"/>
      <c r="L145" s="31">
        <f t="shared" ref="L145" si="28">SUM(L138:L144)</f>
        <v>76.45</v>
      </c>
    </row>
    <row r="146" ht="15" spans="1:14">
      <c r="A146" s="18">
        <f>A138</f>
        <v>2</v>
      </c>
      <c r="B146" s="18">
        <f>B138</f>
        <v>3</v>
      </c>
      <c r="C146" s="19" t="s">
        <v>41</v>
      </c>
      <c r="D146" s="81" t="s">
        <v>42</v>
      </c>
      <c r="E146" s="71" t="s">
        <v>138</v>
      </c>
      <c r="F146" s="105">
        <v>60</v>
      </c>
      <c r="G146" s="106">
        <v>0.48</v>
      </c>
      <c r="H146" s="106">
        <v>0.06</v>
      </c>
      <c r="I146" s="113">
        <v>1.02</v>
      </c>
      <c r="J146" s="106">
        <v>6</v>
      </c>
      <c r="K146" s="89" t="s">
        <v>139</v>
      </c>
      <c r="L146" s="114">
        <v>9.81</v>
      </c>
      <c r="M146" s="1"/>
      <c r="N146" s="1"/>
    </row>
    <row r="147" ht="15" spans="1:14">
      <c r="A147" s="18"/>
      <c r="B147" s="18"/>
      <c r="C147" s="19"/>
      <c r="D147" s="23" t="s">
        <v>27</v>
      </c>
      <c r="E147" s="70" t="s">
        <v>142</v>
      </c>
      <c r="F147" s="101">
        <v>202</v>
      </c>
      <c r="G147" s="103">
        <v>3.13</v>
      </c>
      <c r="H147" s="102">
        <v>4.29</v>
      </c>
      <c r="I147" s="115">
        <v>13.29</v>
      </c>
      <c r="J147" s="103">
        <v>105.64</v>
      </c>
      <c r="K147" s="88" t="s">
        <v>143</v>
      </c>
      <c r="L147" s="116">
        <v>12.78</v>
      </c>
      <c r="M147" s="1"/>
      <c r="N147" s="1"/>
    </row>
    <row r="148" ht="30" spans="1:14">
      <c r="A148" s="18"/>
      <c r="B148" s="18"/>
      <c r="C148" s="19"/>
      <c r="D148" s="23" t="s">
        <v>48</v>
      </c>
      <c r="E148" s="70" t="s">
        <v>144</v>
      </c>
      <c r="F148" s="101">
        <v>120</v>
      </c>
      <c r="G148" s="103">
        <v>13.64</v>
      </c>
      <c r="H148" s="103">
        <v>14.92</v>
      </c>
      <c r="I148" s="115">
        <v>6.76</v>
      </c>
      <c r="J148" s="103">
        <v>176.26</v>
      </c>
      <c r="K148" s="108" t="s">
        <v>145</v>
      </c>
      <c r="L148" s="116">
        <v>37.9</v>
      </c>
      <c r="M148" s="1"/>
      <c r="N148" s="1"/>
    </row>
    <row r="149" ht="15" spans="1:14">
      <c r="A149" s="18"/>
      <c r="B149" s="18"/>
      <c r="C149" s="19"/>
      <c r="D149" s="23" t="s">
        <v>51</v>
      </c>
      <c r="E149" s="70" t="s">
        <v>146</v>
      </c>
      <c r="F149" s="101">
        <v>150</v>
      </c>
      <c r="G149" s="103">
        <v>8.77</v>
      </c>
      <c r="H149" s="103">
        <v>4.3</v>
      </c>
      <c r="I149" s="110">
        <v>39.73</v>
      </c>
      <c r="J149" s="103">
        <v>214</v>
      </c>
      <c r="K149" s="88" t="s">
        <v>147</v>
      </c>
      <c r="L149" s="117">
        <v>15.17</v>
      </c>
      <c r="M149" s="1"/>
      <c r="N149" s="1"/>
    </row>
    <row r="150" ht="15" spans="1:14">
      <c r="A150" s="18"/>
      <c r="B150" s="18"/>
      <c r="C150" s="19"/>
      <c r="D150" s="23" t="s">
        <v>54</v>
      </c>
      <c r="E150" s="71" t="s">
        <v>148</v>
      </c>
      <c r="F150" s="101">
        <v>200</v>
      </c>
      <c r="G150" s="102">
        <v>0.2</v>
      </c>
      <c r="H150" s="102">
        <v>0.03</v>
      </c>
      <c r="I150" s="112">
        <v>22.25</v>
      </c>
      <c r="J150" s="102">
        <v>87.4</v>
      </c>
      <c r="K150" s="89" t="s">
        <v>149</v>
      </c>
      <c r="L150" s="117">
        <v>17.9</v>
      </c>
      <c r="M150" s="1"/>
      <c r="N150" s="1"/>
    </row>
    <row r="151" ht="15" spans="1:14">
      <c r="A151" s="18"/>
      <c r="B151" s="18"/>
      <c r="C151" s="19"/>
      <c r="D151" s="23" t="s">
        <v>35</v>
      </c>
      <c r="E151" s="71" t="s">
        <v>36</v>
      </c>
      <c r="F151" s="104">
        <v>30</v>
      </c>
      <c r="G151" s="102">
        <v>2.37</v>
      </c>
      <c r="H151" s="102">
        <v>0.3</v>
      </c>
      <c r="I151" s="112">
        <v>14.49</v>
      </c>
      <c r="J151" s="102">
        <v>70.5</v>
      </c>
      <c r="K151" s="89" t="s">
        <v>135</v>
      </c>
      <c r="L151" s="117">
        <v>1.31</v>
      </c>
      <c r="M151" s="1"/>
      <c r="N151" s="1"/>
    </row>
    <row r="152" ht="15" spans="1:14">
      <c r="A152" s="18"/>
      <c r="B152" s="18"/>
      <c r="C152" s="19"/>
      <c r="D152" s="23" t="s">
        <v>35</v>
      </c>
      <c r="E152" s="71" t="s">
        <v>136</v>
      </c>
      <c r="F152" s="107">
        <v>40</v>
      </c>
      <c r="G152" s="102">
        <v>2.64</v>
      </c>
      <c r="H152" s="102">
        <v>0.48</v>
      </c>
      <c r="I152" s="112">
        <v>15.84</v>
      </c>
      <c r="J152" s="102">
        <v>79.2</v>
      </c>
      <c r="K152" s="89" t="s">
        <v>137</v>
      </c>
      <c r="L152" s="117">
        <v>2.16</v>
      </c>
      <c r="M152" s="1"/>
      <c r="N152" s="1"/>
    </row>
    <row r="153" ht="15" spans="1:14">
      <c r="A153" s="18"/>
      <c r="B153" s="18"/>
      <c r="C153" s="19"/>
      <c r="D153" s="23" t="s">
        <v>38</v>
      </c>
      <c r="E153" s="71" t="s">
        <v>38</v>
      </c>
      <c r="F153" s="104">
        <v>100</v>
      </c>
      <c r="G153" s="102">
        <v>0.4</v>
      </c>
      <c r="H153" s="102">
        <v>0.4</v>
      </c>
      <c r="I153" s="112">
        <v>9.8</v>
      </c>
      <c r="J153" s="102">
        <v>47</v>
      </c>
      <c r="K153" s="89" t="s">
        <v>39</v>
      </c>
      <c r="L153" s="111">
        <v>10</v>
      </c>
      <c r="M153" s="1"/>
      <c r="N153" s="1"/>
    </row>
    <row r="154" ht="15" spans="1:14">
      <c r="A154" s="18"/>
      <c r="B154" s="18"/>
      <c r="C154" s="19"/>
      <c r="D154" s="24"/>
      <c r="E154" s="25"/>
      <c r="F154" s="26"/>
      <c r="G154" s="26"/>
      <c r="H154" s="26"/>
      <c r="I154" s="26"/>
      <c r="J154" s="26"/>
      <c r="K154" s="52"/>
      <c r="L154" s="26"/>
      <c r="M154" s="1"/>
      <c r="N154" s="1"/>
    </row>
    <row r="155" s="1" customFormat="1" ht="15" spans="1:12">
      <c r="A155" s="27"/>
      <c r="B155" s="27"/>
      <c r="C155" s="28"/>
      <c r="D155" s="29" t="s">
        <v>40</v>
      </c>
      <c r="E155" s="30"/>
      <c r="F155" s="31">
        <f>SUM(F146:F154)</f>
        <v>902</v>
      </c>
      <c r="G155" s="31">
        <f t="shared" ref="G155:J155" si="29">SUM(G146:G154)</f>
        <v>31.63</v>
      </c>
      <c r="H155" s="31">
        <f t="shared" si="29"/>
        <v>24.78</v>
      </c>
      <c r="I155" s="31">
        <f t="shared" si="29"/>
        <v>123.18</v>
      </c>
      <c r="J155" s="31">
        <f t="shared" si="29"/>
        <v>786</v>
      </c>
      <c r="K155" s="53"/>
      <c r="L155" s="31">
        <f t="shared" ref="L155" si="30">SUM(L146:L154)</f>
        <v>107.03</v>
      </c>
    </row>
    <row r="156" ht="14.45" customHeight="1" spans="1:14">
      <c r="A156" s="34">
        <f>A138</f>
        <v>2</v>
      </c>
      <c r="B156" s="34">
        <f>B138</f>
        <v>3</v>
      </c>
      <c r="C156" s="35" t="s">
        <v>60</v>
      </c>
      <c r="D156" s="35"/>
      <c r="E156" s="36"/>
      <c r="F156" s="37">
        <f>F145+F155</f>
        <v>1449</v>
      </c>
      <c r="G156" s="37">
        <f t="shared" ref="G156:L156" si="31">G145+G155</f>
        <v>53.08</v>
      </c>
      <c r="H156" s="37">
        <f t="shared" si="31"/>
        <v>46.09</v>
      </c>
      <c r="I156" s="37">
        <f t="shared" si="31"/>
        <v>187.96</v>
      </c>
      <c r="J156" s="37">
        <f t="shared" si="31"/>
        <v>1283</v>
      </c>
      <c r="K156" s="55"/>
      <c r="L156" s="37">
        <f t="shared" si="31"/>
        <v>183.48</v>
      </c>
      <c r="M156" s="1"/>
      <c r="N156" s="1"/>
    </row>
    <row r="157" ht="15" spans="1:14">
      <c r="A157" s="18">
        <v>2</v>
      </c>
      <c r="B157" s="18">
        <v>4</v>
      </c>
      <c r="C157" s="19" t="s">
        <v>26</v>
      </c>
      <c r="D157" s="23" t="s">
        <v>42</v>
      </c>
      <c r="E157" s="68" t="s">
        <v>138</v>
      </c>
      <c r="F157" s="101">
        <v>60</v>
      </c>
      <c r="G157" s="103">
        <v>0.48</v>
      </c>
      <c r="H157" s="103">
        <v>0.06</v>
      </c>
      <c r="I157" s="110">
        <v>1.02</v>
      </c>
      <c r="J157" s="103">
        <v>6</v>
      </c>
      <c r="K157" s="92" t="s">
        <v>139</v>
      </c>
      <c r="L157" s="116">
        <v>9.81</v>
      </c>
      <c r="M157" s="1"/>
      <c r="N157" s="1"/>
    </row>
    <row r="158" ht="30" spans="1:14">
      <c r="A158" s="18"/>
      <c r="B158" s="18"/>
      <c r="C158" s="19"/>
      <c r="D158" s="23" t="s">
        <v>48</v>
      </c>
      <c r="E158" s="71" t="s">
        <v>150</v>
      </c>
      <c r="F158" s="104">
        <v>120</v>
      </c>
      <c r="G158" s="102">
        <v>12.84</v>
      </c>
      <c r="H158" s="102">
        <v>16.63</v>
      </c>
      <c r="I158" s="112">
        <v>9.75</v>
      </c>
      <c r="J158" s="102">
        <v>244.15</v>
      </c>
      <c r="K158" s="118" t="s">
        <v>151</v>
      </c>
      <c r="L158" s="111">
        <v>42.27</v>
      </c>
      <c r="M158" s="1"/>
      <c r="N158" s="1"/>
    </row>
    <row r="159" ht="15" spans="1:14">
      <c r="A159" s="18"/>
      <c r="B159" s="18"/>
      <c r="C159" s="19"/>
      <c r="D159" s="23" t="s">
        <v>51</v>
      </c>
      <c r="E159" s="71" t="s">
        <v>152</v>
      </c>
      <c r="F159" s="104">
        <v>150</v>
      </c>
      <c r="G159" s="102">
        <v>6.3</v>
      </c>
      <c r="H159" s="102">
        <v>4.5</v>
      </c>
      <c r="I159" s="112">
        <v>38.85</v>
      </c>
      <c r="J159" s="102">
        <v>221.3</v>
      </c>
      <c r="K159" s="89" t="s">
        <v>147</v>
      </c>
      <c r="L159" s="111">
        <v>8.64</v>
      </c>
      <c r="M159" s="1"/>
      <c r="N159" s="1"/>
    </row>
    <row r="160" ht="15" spans="1:14">
      <c r="A160" s="18"/>
      <c r="B160" s="18"/>
      <c r="C160" s="19"/>
      <c r="D160" s="23" t="s">
        <v>32</v>
      </c>
      <c r="E160" s="71" t="s">
        <v>33</v>
      </c>
      <c r="F160" s="104">
        <v>200</v>
      </c>
      <c r="G160" s="102">
        <v>4.07</v>
      </c>
      <c r="H160" s="102">
        <v>3.54</v>
      </c>
      <c r="I160" s="112">
        <v>17.58</v>
      </c>
      <c r="J160" s="102">
        <v>118.6</v>
      </c>
      <c r="K160" s="89" t="s">
        <v>34</v>
      </c>
      <c r="L160" s="111">
        <v>13.98</v>
      </c>
      <c r="M160" s="1"/>
      <c r="N160" s="1"/>
    </row>
    <row r="161" ht="15" spans="1:14">
      <c r="A161" s="18"/>
      <c r="B161" s="18"/>
      <c r="C161" s="19"/>
      <c r="D161" s="23" t="s">
        <v>35</v>
      </c>
      <c r="E161" s="71" t="s">
        <v>36</v>
      </c>
      <c r="F161" s="104">
        <v>40</v>
      </c>
      <c r="G161" s="102">
        <v>3.16</v>
      </c>
      <c r="H161" s="102">
        <v>0.4</v>
      </c>
      <c r="I161" s="112">
        <v>19.32</v>
      </c>
      <c r="J161" s="102">
        <v>94</v>
      </c>
      <c r="K161" s="89" t="s">
        <v>135</v>
      </c>
      <c r="L161" s="111">
        <v>1.75</v>
      </c>
      <c r="M161" s="1"/>
      <c r="N161" s="1"/>
    </row>
    <row r="162" ht="15" spans="1:14">
      <c r="A162" s="18"/>
      <c r="B162" s="18"/>
      <c r="C162" s="19"/>
      <c r="D162" s="24"/>
      <c r="E162" s="25"/>
      <c r="F162" s="26"/>
      <c r="G162" s="26"/>
      <c r="H162" s="26"/>
      <c r="I162" s="26"/>
      <c r="J162" s="26"/>
      <c r="K162" s="52"/>
      <c r="L162" s="26"/>
      <c r="M162" s="1"/>
      <c r="N162" s="1"/>
    </row>
    <row r="163" ht="15" spans="1:14">
      <c r="A163" s="18"/>
      <c r="B163" s="18"/>
      <c r="C163" s="19"/>
      <c r="D163" s="24"/>
      <c r="E163" s="25"/>
      <c r="F163" s="26"/>
      <c r="G163" s="26"/>
      <c r="H163" s="26"/>
      <c r="I163" s="26"/>
      <c r="J163" s="26"/>
      <c r="K163" s="52"/>
      <c r="L163" s="26"/>
      <c r="M163" s="1"/>
      <c r="N163" s="1"/>
    </row>
    <row r="164" s="1" customFormat="1" ht="15.75" spans="1:12">
      <c r="A164" s="27"/>
      <c r="B164" s="27"/>
      <c r="C164" s="28"/>
      <c r="D164" s="29" t="s">
        <v>40</v>
      </c>
      <c r="E164" s="30"/>
      <c r="F164" s="31">
        <f>SUM(F157:F163)</f>
        <v>570</v>
      </c>
      <c r="G164" s="31">
        <f t="shared" ref="G164:J164" si="32">SUM(G157:G163)</f>
        <v>26.85</v>
      </c>
      <c r="H164" s="31">
        <f t="shared" si="32"/>
        <v>25.13</v>
      </c>
      <c r="I164" s="31">
        <f t="shared" si="32"/>
        <v>86.52</v>
      </c>
      <c r="J164" s="31">
        <f t="shared" si="32"/>
        <v>684.05</v>
      </c>
      <c r="K164" s="53"/>
      <c r="L164" s="31">
        <f t="shared" ref="L164" si="33">SUM(L157:L163)</f>
        <v>76.45</v>
      </c>
    </row>
    <row r="165" ht="15" spans="1:14">
      <c r="A165" s="18">
        <f>A157</f>
        <v>2</v>
      </c>
      <c r="B165" s="18">
        <f>B157</f>
        <v>4</v>
      </c>
      <c r="C165" s="19" t="s">
        <v>41</v>
      </c>
      <c r="D165" s="81" t="s">
        <v>42</v>
      </c>
      <c r="E165" s="71" t="s">
        <v>153</v>
      </c>
      <c r="F165" s="105">
        <v>60</v>
      </c>
      <c r="G165" s="106">
        <v>1.92</v>
      </c>
      <c r="H165" s="106">
        <v>1.2</v>
      </c>
      <c r="I165" s="113">
        <v>10.4</v>
      </c>
      <c r="J165" s="106">
        <v>46</v>
      </c>
      <c r="K165" s="89" t="s">
        <v>154</v>
      </c>
      <c r="L165" s="114">
        <v>15.62</v>
      </c>
      <c r="M165" s="1"/>
      <c r="N165" s="1"/>
    </row>
    <row r="166" ht="15" spans="1:14">
      <c r="A166" s="18"/>
      <c r="B166" s="18"/>
      <c r="C166" s="19"/>
      <c r="D166" s="23" t="s">
        <v>27</v>
      </c>
      <c r="E166" s="70" t="s">
        <v>155</v>
      </c>
      <c r="F166" s="101">
        <v>202</v>
      </c>
      <c r="G166" s="103">
        <v>1.3</v>
      </c>
      <c r="H166" s="102">
        <v>4</v>
      </c>
      <c r="I166" s="115">
        <v>7.3</v>
      </c>
      <c r="J166" s="103">
        <v>76.2</v>
      </c>
      <c r="K166" s="88" t="s">
        <v>156</v>
      </c>
      <c r="L166" s="116">
        <v>11.61</v>
      </c>
      <c r="M166" s="1"/>
      <c r="N166" s="1"/>
    </row>
    <row r="167" ht="15" spans="1:14">
      <c r="A167" s="18"/>
      <c r="B167" s="18"/>
      <c r="C167" s="19"/>
      <c r="D167" s="23" t="s">
        <v>27</v>
      </c>
      <c r="E167" s="70" t="s">
        <v>157</v>
      </c>
      <c r="F167" s="101">
        <v>200</v>
      </c>
      <c r="G167" s="103">
        <v>12.78</v>
      </c>
      <c r="H167" s="103">
        <v>22.27</v>
      </c>
      <c r="I167" s="110">
        <v>20.81</v>
      </c>
      <c r="J167" s="103">
        <v>361.62</v>
      </c>
      <c r="K167" s="108" t="s">
        <v>158</v>
      </c>
      <c r="L167" s="116">
        <v>57.13</v>
      </c>
      <c r="M167" s="1"/>
      <c r="N167" s="1"/>
    </row>
    <row r="168" ht="15" spans="1:14">
      <c r="A168" s="18"/>
      <c r="B168" s="18"/>
      <c r="C168" s="19"/>
      <c r="D168" s="23" t="s">
        <v>54</v>
      </c>
      <c r="E168" s="71" t="s">
        <v>133</v>
      </c>
      <c r="F168" s="101">
        <v>200</v>
      </c>
      <c r="G168" s="102">
        <v>1</v>
      </c>
      <c r="H168" s="102" t="s">
        <v>134</v>
      </c>
      <c r="I168" s="112">
        <v>20.2</v>
      </c>
      <c r="J168" s="102">
        <v>84.8</v>
      </c>
      <c r="K168" s="89" t="s">
        <v>159</v>
      </c>
      <c r="L168" s="117">
        <v>19.2</v>
      </c>
      <c r="M168" s="1"/>
      <c r="N168" s="1"/>
    </row>
    <row r="169" ht="15" spans="1:14">
      <c r="A169" s="18"/>
      <c r="B169" s="18"/>
      <c r="C169" s="19"/>
      <c r="D169" s="23" t="s">
        <v>35</v>
      </c>
      <c r="E169" s="71" t="s">
        <v>36</v>
      </c>
      <c r="F169" s="104">
        <v>30</v>
      </c>
      <c r="G169" s="102">
        <v>2.37</v>
      </c>
      <c r="H169" s="102">
        <v>0.3</v>
      </c>
      <c r="I169" s="112">
        <v>14.49</v>
      </c>
      <c r="J169" s="102">
        <v>70.5</v>
      </c>
      <c r="K169" s="89" t="s">
        <v>135</v>
      </c>
      <c r="L169" s="117">
        <v>1.31</v>
      </c>
      <c r="M169" s="1"/>
      <c r="N169" s="1"/>
    </row>
    <row r="170" ht="15" spans="1:14">
      <c r="A170" s="18"/>
      <c r="B170" s="18"/>
      <c r="C170" s="19"/>
      <c r="D170" s="23" t="s">
        <v>35</v>
      </c>
      <c r="E170" s="71" t="s">
        <v>136</v>
      </c>
      <c r="F170" s="107">
        <v>40</v>
      </c>
      <c r="G170" s="102">
        <v>2.64</v>
      </c>
      <c r="H170" s="102">
        <v>0.48</v>
      </c>
      <c r="I170" s="112">
        <v>15.84</v>
      </c>
      <c r="J170" s="102">
        <v>79.2</v>
      </c>
      <c r="K170" s="89" t="s">
        <v>137</v>
      </c>
      <c r="L170" s="117">
        <v>2.16</v>
      </c>
      <c r="M170" s="1"/>
      <c r="N170" s="1"/>
    </row>
    <row r="171" ht="15" spans="1:14">
      <c r="A171" s="18"/>
      <c r="B171" s="18"/>
      <c r="C171" s="19"/>
      <c r="D171" s="25"/>
      <c r="E171" s="25"/>
      <c r="F171" s="26"/>
      <c r="G171" s="26"/>
      <c r="H171" s="26"/>
      <c r="I171" s="26"/>
      <c r="J171" s="26"/>
      <c r="K171" s="52"/>
      <c r="L171" s="26"/>
      <c r="M171" s="1"/>
      <c r="N171" s="1"/>
    </row>
    <row r="172" ht="15" spans="1:14">
      <c r="A172" s="18"/>
      <c r="B172" s="18"/>
      <c r="C172" s="19"/>
      <c r="D172" s="24"/>
      <c r="E172" s="25"/>
      <c r="F172" s="26"/>
      <c r="G172" s="26"/>
      <c r="H172" s="26"/>
      <c r="I172" s="26"/>
      <c r="J172" s="26"/>
      <c r="K172" s="52"/>
      <c r="L172" s="26"/>
      <c r="M172" s="1"/>
      <c r="N172" s="1"/>
    </row>
    <row r="173" ht="15" spans="1:14">
      <c r="A173" s="18"/>
      <c r="B173" s="18"/>
      <c r="C173" s="19"/>
      <c r="D173" s="24"/>
      <c r="E173" s="25"/>
      <c r="F173" s="26"/>
      <c r="G173" s="26"/>
      <c r="H173" s="26"/>
      <c r="I173" s="26"/>
      <c r="J173" s="26"/>
      <c r="K173" s="52"/>
      <c r="L173" s="26"/>
      <c r="M173" s="1"/>
      <c r="N173" s="1"/>
    </row>
    <row r="174" s="1" customFormat="1" ht="15" spans="1:12">
      <c r="A174" s="27"/>
      <c r="B174" s="27"/>
      <c r="C174" s="28"/>
      <c r="D174" s="29" t="s">
        <v>40</v>
      </c>
      <c r="E174" s="30"/>
      <c r="F174" s="31">
        <f>SUM(F165:F173)</f>
        <v>732</v>
      </c>
      <c r="G174" s="31">
        <f t="shared" ref="G174:J174" si="34">SUM(G165:G173)</f>
        <v>22.01</v>
      </c>
      <c r="H174" s="31">
        <f t="shared" si="34"/>
        <v>28.25</v>
      </c>
      <c r="I174" s="31">
        <f t="shared" si="34"/>
        <v>89.04</v>
      </c>
      <c r="J174" s="31">
        <f t="shared" si="34"/>
        <v>718.32</v>
      </c>
      <c r="K174" s="53"/>
      <c r="L174" s="31">
        <f t="shared" ref="L174" si="35">SUM(L165:L173)</f>
        <v>107.03</v>
      </c>
    </row>
    <row r="175" ht="14.45" customHeight="1" spans="1:14">
      <c r="A175" s="34">
        <f>A157</f>
        <v>2</v>
      </c>
      <c r="B175" s="34">
        <f>B157</f>
        <v>4</v>
      </c>
      <c r="C175" s="35" t="s">
        <v>60</v>
      </c>
      <c r="D175" s="35"/>
      <c r="E175" s="36"/>
      <c r="F175" s="37">
        <f>F164+F174</f>
        <v>1302</v>
      </c>
      <c r="G175" s="37">
        <f t="shared" ref="G175:L175" si="36">G164+G174</f>
        <v>48.86</v>
      </c>
      <c r="H175" s="37">
        <f t="shared" si="36"/>
        <v>53.38</v>
      </c>
      <c r="I175" s="37">
        <f t="shared" si="36"/>
        <v>175.56</v>
      </c>
      <c r="J175" s="37">
        <f t="shared" si="36"/>
        <v>1402.37</v>
      </c>
      <c r="K175" s="55"/>
      <c r="L175" s="37">
        <f t="shared" si="36"/>
        <v>183.48</v>
      </c>
      <c r="M175" s="1"/>
      <c r="N175" s="1"/>
    </row>
    <row r="176" ht="15.75" spans="1:14">
      <c r="A176" s="18">
        <v>2</v>
      </c>
      <c r="B176" s="18">
        <v>5</v>
      </c>
      <c r="C176" s="19" t="s">
        <v>26</v>
      </c>
      <c r="D176" s="38" t="s">
        <v>42</v>
      </c>
      <c r="E176" s="32" t="s">
        <v>43</v>
      </c>
      <c r="F176" s="22">
        <v>60</v>
      </c>
      <c r="G176" s="22">
        <v>0.67</v>
      </c>
      <c r="H176" s="22">
        <v>0.06</v>
      </c>
      <c r="I176" s="22">
        <v>2.1</v>
      </c>
      <c r="J176" s="22">
        <v>12</v>
      </c>
      <c r="K176" s="58"/>
      <c r="L176" s="22">
        <v>15.65</v>
      </c>
      <c r="M176" s="1"/>
      <c r="N176" s="1"/>
    </row>
    <row r="177" ht="15" spans="1:14">
      <c r="A177" s="18"/>
      <c r="B177" s="18"/>
      <c r="C177" s="19"/>
      <c r="D177" s="63" t="s">
        <v>27</v>
      </c>
      <c r="E177" s="64" t="s">
        <v>160</v>
      </c>
      <c r="F177" s="65">
        <v>150</v>
      </c>
      <c r="G177" s="65">
        <v>12.69</v>
      </c>
      <c r="H177" s="65">
        <v>5.13</v>
      </c>
      <c r="I177" s="65">
        <v>3.96</v>
      </c>
      <c r="J177" s="65">
        <v>113.76</v>
      </c>
      <c r="K177" s="85" t="s">
        <v>161</v>
      </c>
      <c r="L177" s="119">
        <v>40.5</v>
      </c>
      <c r="M177" s="1"/>
      <c r="N177" s="1"/>
    </row>
    <row r="178" ht="25.5" spans="1:14">
      <c r="A178" s="18"/>
      <c r="B178" s="18"/>
      <c r="C178" s="19"/>
      <c r="D178" s="66" t="s">
        <v>51</v>
      </c>
      <c r="E178" s="32" t="s">
        <v>76</v>
      </c>
      <c r="F178" s="22">
        <v>150</v>
      </c>
      <c r="G178" s="22">
        <v>6.6</v>
      </c>
      <c r="H178" s="22">
        <v>5.73</v>
      </c>
      <c r="I178" s="22">
        <v>37.9</v>
      </c>
      <c r="J178" s="22">
        <v>229.5</v>
      </c>
      <c r="K178" s="57" t="s">
        <v>77</v>
      </c>
      <c r="L178" s="22">
        <v>14.43</v>
      </c>
      <c r="M178" s="1"/>
      <c r="N178" s="1"/>
    </row>
    <row r="179" ht="25.5" spans="1:14">
      <c r="A179" s="18"/>
      <c r="B179" s="18"/>
      <c r="C179" s="19"/>
      <c r="D179" s="38" t="s">
        <v>32</v>
      </c>
      <c r="E179" s="32" t="s">
        <v>122</v>
      </c>
      <c r="F179" s="22">
        <v>215</v>
      </c>
      <c r="G179" s="22">
        <v>0.07</v>
      </c>
      <c r="H179" s="22">
        <v>0.02</v>
      </c>
      <c r="I179" s="22">
        <v>15</v>
      </c>
      <c r="J179" s="22">
        <v>60</v>
      </c>
      <c r="K179" s="57" t="s">
        <v>101</v>
      </c>
      <c r="L179" s="22">
        <v>4.1</v>
      </c>
      <c r="M179" s="1"/>
      <c r="N179" s="1"/>
    </row>
    <row r="180" ht="15" spans="1:14">
      <c r="A180" s="18"/>
      <c r="B180" s="18"/>
      <c r="C180" s="19"/>
      <c r="D180" s="38" t="s">
        <v>35</v>
      </c>
      <c r="E180" s="33" t="s">
        <v>36</v>
      </c>
      <c r="F180" s="22">
        <v>40</v>
      </c>
      <c r="G180" s="22">
        <v>3</v>
      </c>
      <c r="H180" s="22">
        <v>1.16</v>
      </c>
      <c r="I180" s="22">
        <v>20.56</v>
      </c>
      <c r="J180" s="22">
        <v>104.8</v>
      </c>
      <c r="K180" s="57" t="s">
        <v>37</v>
      </c>
      <c r="L180" s="22">
        <v>1.77</v>
      </c>
      <c r="M180" s="1"/>
      <c r="N180" s="1"/>
    </row>
    <row r="181" ht="15" spans="1:14">
      <c r="A181" s="18"/>
      <c r="B181" s="18"/>
      <c r="C181" s="19"/>
      <c r="D181" s="24"/>
      <c r="E181" s="25"/>
      <c r="F181" s="26"/>
      <c r="G181" s="26"/>
      <c r="H181" s="26"/>
      <c r="I181" s="26"/>
      <c r="J181" s="26"/>
      <c r="K181" s="52"/>
      <c r="L181" s="26"/>
      <c r="M181" s="1"/>
      <c r="N181" s="1"/>
    </row>
    <row r="182" ht="15" spans="1:14">
      <c r="A182" s="18"/>
      <c r="B182" s="18"/>
      <c r="C182" s="19"/>
      <c r="D182" s="24"/>
      <c r="E182" s="25"/>
      <c r="F182" s="26"/>
      <c r="G182" s="26"/>
      <c r="H182" s="26"/>
      <c r="I182" s="26"/>
      <c r="J182" s="26"/>
      <c r="K182" s="52"/>
      <c r="L182" s="26"/>
      <c r="M182" s="1"/>
      <c r="N182" s="1"/>
    </row>
    <row r="183" s="1" customFormat="1" ht="15.75" customHeight="1" spans="1:12">
      <c r="A183" s="27"/>
      <c r="B183" s="27"/>
      <c r="C183" s="28"/>
      <c r="D183" s="29" t="s">
        <v>40</v>
      </c>
      <c r="E183" s="30"/>
      <c r="F183" s="31">
        <f>SUM(F176:F182)</f>
        <v>615</v>
      </c>
      <c r="G183" s="31">
        <f t="shared" ref="G183:J183" si="37">SUM(G176:G182)</f>
        <v>23.03</v>
      </c>
      <c r="H183" s="31">
        <f t="shared" si="37"/>
        <v>12.1</v>
      </c>
      <c r="I183" s="31">
        <f t="shared" si="37"/>
        <v>79.52</v>
      </c>
      <c r="J183" s="31">
        <f t="shared" si="37"/>
        <v>520.06</v>
      </c>
      <c r="K183" s="53"/>
      <c r="L183" s="31">
        <f t="shared" ref="L183" si="38">SUM(L176:L182)</f>
        <v>76.45</v>
      </c>
    </row>
    <row r="184" ht="15" spans="1:14">
      <c r="A184" s="18">
        <f>A176</f>
        <v>2</v>
      </c>
      <c r="B184" s="18">
        <f>B176</f>
        <v>5</v>
      </c>
      <c r="C184" s="19" t="s">
        <v>41</v>
      </c>
      <c r="D184" s="38" t="s">
        <v>42</v>
      </c>
      <c r="E184" s="32" t="s">
        <v>43</v>
      </c>
      <c r="F184" s="22">
        <v>60</v>
      </c>
      <c r="G184" s="22">
        <v>1.02</v>
      </c>
      <c r="H184" s="22">
        <v>3</v>
      </c>
      <c r="I184" s="22">
        <v>5.07</v>
      </c>
      <c r="J184" s="22">
        <v>51.42</v>
      </c>
      <c r="K184" s="57"/>
      <c r="L184" s="22">
        <v>13.86</v>
      </c>
      <c r="M184" s="1"/>
      <c r="N184" s="1"/>
    </row>
    <row r="185" ht="15" spans="1:14">
      <c r="A185" s="18"/>
      <c r="B185" s="18"/>
      <c r="C185" s="19"/>
      <c r="D185" s="38" t="s">
        <v>45</v>
      </c>
      <c r="E185" s="32" t="s">
        <v>79</v>
      </c>
      <c r="F185" s="22">
        <v>200</v>
      </c>
      <c r="G185" s="22">
        <v>4.4</v>
      </c>
      <c r="H185" s="22">
        <v>4.22</v>
      </c>
      <c r="I185" s="22">
        <v>13.23</v>
      </c>
      <c r="J185" s="22">
        <v>118.6</v>
      </c>
      <c r="K185" s="58" t="s">
        <v>80</v>
      </c>
      <c r="L185" s="22">
        <v>9.55</v>
      </c>
      <c r="M185" s="1"/>
      <c r="N185" s="1"/>
    </row>
    <row r="186" ht="15" spans="1:14">
      <c r="A186" s="18"/>
      <c r="B186" s="18"/>
      <c r="C186" s="19"/>
      <c r="D186" s="38" t="s">
        <v>48</v>
      </c>
      <c r="E186" s="32" t="s">
        <v>67</v>
      </c>
      <c r="F186" s="22">
        <v>90</v>
      </c>
      <c r="G186" s="22">
        <v>8.78</v>
      </c>
      <c r="H186" s="22">
        <v>4.45</v>
      </c>
      <c r="I186" s="22">
        <v>3.42</v>
      </c>
      <c r="J186" s="22">
        <v>94.5</v>
      </c>
      <c r="K186" s="58" t="s">
        <v>68</v>
      </c>
      <c r="L186" s="22">
        <v>47.79</v>
      </c>
      <c r="M186" s="1"/>
      <c r="N186" s="1"/>
    </row>
    <row r="187" ht="15" spans="1:14">
      <c r="A187" s="18"/>
      <c r="B187" s="18"/>
      <c r="C187" s="19"/>
      <c r="D187" s="38" t="s">
        <v>51</v>
      </c>
      <c r="E187" s="32" t="s">
        <v>69</v>
      </c>
      <c r="F187" s="22">
        <v>150</v>
      </c>
      <c r="G187" s="22">
        <v>3.06</v>
      </c>
      <c r="H187" s="22">
        <v>4.8</v>
      </c>
      <c r="I187" s="22">
        <v>20.44</v>
      </c>
      <c r="J187" s="22">
        <v>137.25</v>
      </c>
      <c r="K187" s="57" t="s">
        <v>70</v>
      </c>
      <c r="L187" s="22">
        <v>16.05</v>
      </c>
      <c r="M187" s="1"/>
      <c r="N187" s="1"/>
    </row>
    <row r="188" ht="51" spans="1:14">
      <c r="A188" s="18"/>
      <c r="B188" s="18"/>
      <c r="C188" s="19"/>
      <c r="D188" s="38" t="s">
        <v>54</v>
      </c>
      <c r="E188" s="32" t="s">
        <v>85</v>
      </c>
      <c r="F188" s="22">
        <v>200</v>
      </c>
      <c r="G188" s="22">
        <v>0.66</v>
      </c>
      <c r="H188" s="22">
        <v>0.09</v>
      </c>
      <c r="I188" s="22">
        <v>32.01</v>
      </c>
      <c r="J188" s="22">
        <v>132.8</v>
      </c>
      <c r="K188" s="57" t="s">
        <v>86</v>
      </c>
      <c r="L188" s="22">
        <v>15.33</v>
      </c>
      <c r="M188" s="1"/>
      <c r="N188" s="1"/>
    </row>
    <row r="189" ht="15" spans="1:14">
      <c r="A189" s="18"/>
      <c r="B189" s="18"/>
      <c r="C189" s="19"/>
      <c r="D189" s="38" t="s">
        <v>57</v>
      </c>
      <c r="E189" s="33" t="s">
        <v>36</v>
      </c>
      <c r="F189" s="22">
        <v>40</v>
      </c>
      <c r="G189" s="22">
        <v>3</v>
      </c>
      <c r="H189" s="22">
        <v>1.16</v>
      </c>
      <c r="I189" s="22">
        <v>20.56</v>
      </c>
      <c r="J189" s="22">
        <v>104.8</v>
      </c>
      <c r="K189" s="57" t="s">
        <v>37</v>
      </c>
      <c r="L189" s="22">
        <v>1.33</v>
      </c>
      <c r="M189" s="1"/>
      <c r="N189" s="1"/>
    </row>
    <row r="190" ht="15" spans="1:14">
      <c r="A190" s="18"/>
      <c r="B190" s="18"/>
      <c r="C190" s="19"/>
      <c r="D190" s="38" t="s">
        <v>58</v>
      </c>
      <c r="E190" s="32" t="s">
        <v>59</v>
      </c>
      <c r="F190" s="22">
        <v>30</v>
      </c>
      <c r="G190" s="22">
        <v>1.68</v>
      </c>
      <c r="H190" s="22">
        <v>0.33</v>
      </c>
      <c r="I190" s="22">
        <v>14.82</v>
      </c>
      <c r="J190" s="22">
        <v>68.97</v>
      </c>
      <c r="K190" s="58"/>
      <c r="L190" s="22">
        <v>3.12</v>
      </c>
      <c r="M190" s="1"/>
      <c r="N190" s="1"/>
    </row>
    <row r="191" ht="15" spans="1:14">
      <c r="A191" s="18"/>
      <c r="B191" s="18"/>
      <c r="C191" s="19"/>
      <c r="D191" s="25"/>
      <c r="E191" s="25"/>
      <c r="F191" s="26"/>
      <c r="G191" s="26"/>
      <c r="H191" s="26"/>
      <c r="I191" s="26"/>
      <c r="J191" s="26"/>
      <c r="K191" s="52"/>
      <c r="L191" s="26"/>
      <c r="M191" s="1"/>
      <c r="N191" s="1"/>
    </row>
    <row r="192" ht="15" spans="1:14">
      <c r="A192" s="18"/>
      <c r="B192" s="18"/>
      <c r="C192" s="19"/>
      <c r="D192" s="24"/>
      <c r="E192" s="25"/>
      <c r="F192" s="26"/>
      <c r="G192" s="26"/>
      <c r="H192" s="26"/>
      <c r="I192" s="26"/>
      <c r="J192" s="26"/>
      <c r="K192" s="52"/>
      <c r="L192" s="26"/>
      <c r="M192" s="1"/>
      <c r="N192" s="1"/>
    </row>
    <row r="193" s="1" customFormat="1" ht="15" spans="1:12">
      <c r="A193" s="27"/>
      <c r="B193" s="27"/>
      <c r="C193" s="28"/>
      <c r="D193" s="29" t="s">
        <v>40</v>
      </c>
      <c r="E193" s="30"/>
      <c r="F193" s="31">
        <f>SUM(F184:F192)</f>
        <v>770</v>
      </c>
      <c r="G193" s="31">
        <f t="shared" ref="G193:J193" si="39">SUM(G184:G192)</f>
        <v>22.6</v>
      </c>
      <c r="H193" s="31">
        <f t="shared" si="39"/>
        <v>18.05</v>
      </c>
      <c r="I193" s="31">
        <f t="shared" si="39"/>
        <v>109.55</v>
      </c>
      <c r="J193" s="31">
        <f t="shared" si="39"/>
        <v>708.34</v>
      </c>
      <c r="K193" s="53"/>
      <c r="L193" s="31">
        <f t="shared" ref="L193" si="40">SUM(L184:L192)</f>
        <v>107.03</v>
      </c>
    </row>
    <row r="194" ht="14.45" customHeight="1" spans="1:14">
      <c r="A194" s="34">
        <f>A176</f>
        <v>2</v>
      </c>
      <c r="B194" s="34">
        <f>B176</f>
        <v>5</v>
      </c>
      <c r="C194" s="35" t="s">
        <v>60</v>
      </c>
      <c r="D194" s="35"/>
      <c r="E194" s="36"/>
      <c r="F194" s="37">
        <f>F183+F193</f>
        <v>1385</v>
      </c>
      <c r="G194" s="37">
        <f t="shared" ref="G194:L194" si="41">G183+G193</f>
        <v>45.63</v>
      </c>
      <c r="H194" s="37">
        <f t="shared" si="41"/>
        <v>30.15</v>
      </c>
      <c r="I194" s="37">
        <f t="shared" si="41"/>
        <v>189.07</v>
      </c>
      <c r="J194" s="37">
        <f t="shared" si="41"/>
        <v>1228.4</v>
      </c>
      <c r="K194" s="55"/>
      <c r="L194" s="37">
        <f t="shared" si="41"/>
        <v>183.48</v>
      </c>
      <c r="M194" s="1"/>
      <c r="N194" s="1"/>
    </row>
    <row r="195" ht="13.15" customHeight="1" spans="1:12">
      <c r="A195" s="120"/>
      <c r="B195" s="120"/>
      <c r="C195" s="121" t="s">
        <v>162</v>
      </c>
      <c r="D195" s="121"/>
      <c r="E195" s="121"/>
      <c r="F195" s="122">
        <f>(F24+F42+F61+F80+F99+F118+F137+F156+F175+F194)/(IF(F24=0,0,1)+IF(F42=0,0,1)+IF(F61=0,0,1)+IF(F80=0,0,1)+IF(F99=0,0,1)+IF(F118=0,0,1)+IF(F137=0,0,1)+IF(F156=0,0,1)+IF(F175=0,0,1)+IF(F194=0,0,1))</f>
        <v>1292.8</v>
      </c>
      <c r="G195" s="122">
        <f>(G24+G42+G61+G80+G99+G118+G137+G156+G175+G194)/(IF(G24=0,0,1)+IF(G42=0,0,1)+IF(G61=0,0,1)+IF(G80=0,0,1)+IF(G99=0,0,1)+IF(G118=0,0,1)+IF(G137=0,0,1)+IF(G156=0,0,1)+IF(G175=0,0,1)+IF(G194=0,0,1))</f>
        <v>46.519</v>
      </c>
      <c r="H195" s="122">
        <f>(H24+H42+H61+H80+H99+H118+H137+H156+H175+H194)/(IF(H24=0,0,1)+IF(H42=0,0,1)+IF(H61=0,0,1)+IF(H80=0,0,1)+IF(H99=0,0,1)+IF(H118=0,0,1)+IF(H137=0,0,1)+IF(H156=0,0,1)+IF(H175=0,0,1)+IF(H194=0,0,1))</f>
        <v>44.932</v>
      </c>
      <c r="I195" s="122">
        <f>(I24+I42+I61+I80+I99+I118+I137+I156+I175+I194)/(IF(I24=0,0,1)+IF(I42=0,0,1)+IF(I61=0,0,1)+IF(I80=0,0,1)+IF(I99=0,0,1)+IF(I118=0,0,1)+IF(I137=0,0,1)+IF(I156=0,0,1)+IF(I175=0,0,1)+IF(I194=0,0,1))</f>
        <v>186.025</v>
      </c>
      <c r="J195" s="122">
        <f>(J24+J42+J61+J80+J99+J118+J137+J156+J175+J194)/(IF(J24=0,0,1)+IF(J42=0,0,1)+IF(J61=0,0,1)+IF(J80=0,0,1)+IF(J99=0,0,1)+IF(J118=0,0,1)+IF(J137=0,0,1)+IF(J156=0,0,1)+IF(J175=0,0,1)+IF(J194=0,0,1))</f>
        <v>1344.604</v>
      </c>
      <c r="K195" s="123"/>
      <c r="L195" s="122">
        <f>(L24+L42+L61+L80+L99+L118+L137+L156+L175+L194)/(IF(L24=0,0,1)+IF(L42=0,0,1)+IF(L61=0,0,1)+IF(L80=0,0,1)+IF(L99=0,0,1)+IF(L118=0,0,1)+IF(L137=0,0,1)+IF(L156=0,0,1)+IF(L175=0,0,1)+IF(L194=0,0,1))</f>
        <v>183.48</v>
      </c>
    </row>
    <row r="196" spans="11:11">
      <c r="K196" s="3"/>
    </row>
    <row r="197" spans="11:11">
      <c r="K197" s="3"/>
    </row>
    <row r="198" spans="11:11">
      <c r="K198" s="3"/>
    </row>
    <row r="199" spans="11:11">
      <c r="K199" s="3"/>
    </row>
    <row r="200" spans="11:11">
      <c r="K200" s="3"/>
    </row>
    <row r="201" spans="11:11">
      <c r="K201" s="3"/>
    </row>
    <row r="202" spans="11:11">
      <c r="K202" s="3"/>
    </row>
    <row r="203" spans="11:11">
      <c r="K203" s="3"/>
    </row>
    <row r="204" spans="11:11">
      <c r="K204" s="3"/>
    </row>
    <row r="205" spans="11:11">
      <c r="K205" s="3"/>
    </row>
    <row r="206" spans="11:11">
      <c r="K206" s="3"/>
    </row>
    <row r="207" spans="11:11">
      <c r="K207" s="3"/>
    </row>
    <row r="208" spans="11:11">
      <c r="K208" s="3"/>
    </row>
    <row r="209" spans="11:11">
      <c r="K209" s="3"/>
    </row>
    <row r="210" spans="11:11">
      <c r="K210" s="3"/>
    </row>
    <row r="211" spans="11:11">
      <c r="K211" s="3"/>
    </row>
    <row r="212" spans="11:11">
      <c r="K212" s="3"/>
    </row>
    <row r="213" spans="11:11">
      <c r="K213" s="3"/>
    </row>
    <row r="214" spans="11:11">
      <c r="K214" s="3"/>
    </row>
    <row r="215" spans="11:11">
      <c r="K215" s="3"/>
    </row>
    <row r="216" spans="11:11">
      <c r="K216" s="3"/>
    </row>
    <row r="217" spans="11:11">
      <c r="K217" s="3"/>
    </row>
    <row r="218" spans="11:11">
      <c r="K218" s="3"/>
    </row>
    <row r="219" spans="11:11">
      <c r="K219" s="3"/>
    </row>
    <row r="220" spans="11:11">
      <c r="K220" s="3"/>
    </row>
    <row r="221" spans="11:11">
      <c r="K221" s="3"/>
    </row>
    <row r="222" spans="11:11">
      <c r="K222" s="3"/>
    </row>
    <row r="223" spans="11:11">
      <c r="K223" s="3"/>
    </row>
  </sheetData>
  <mergeCells count="14">
    <mergeCell ref="C1:E1"/>
    <mergeCell ref="H1:K1"/>
    <mergeCell ref="H2:K2"/>
    <mergeCell ref="C24:D24"/>
    <mergeCell ref="C42:D42"/>
    <mergeCell ref="C61:D61"/>
    <mergeCell ref="C80:D80"/>
    <mergeCell ref="C99:D99"/>
    <mergeCell ref="C118:D118"/>
    <mergeCell ref="C137:D137"/>
    <mergeCell ref="C156:D156"/>
    <mergeCell ref="C175:D175"/>
    <mergeCell ref="C194:D194"/>
    <mergeCell ref="C195:E195"/>
  </mergeCells>
  <conditionalFormatting sqref="M$1:N$1048576">
    <cfRule type="cellIs" dxfId="0" priority="1" operator="greaterThan">
      <formula>4.49</formula>
    </cfRule>
    <cfRule type="cellIs" dxfId="0" priority="2" operator="greaterThan">
      <formula>5</formula>
    </cfRule>
    <cfRule type="cellIs" dxfId="0" priority="3" operator="greaterThan">
      <formula>5</formula>
    </cfRule>
  </conditionalFormatting>
  <pageMargins left="0.393700787401575" right="0.708661417322835" top="0.751968503937008" bottom="0.393700787401575" header="0.31496062992126" footer="0.31496062992126"/>
  <pageSetup paperSize="9" scale="1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cp:lastPrinted>2024-09-01T21:56:00Z</cp:lastPrinted>
  <dcterms:modified xsi:type="dcterms:W3CDTF">2026-02-03T06:45:29Z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720EACF8CB3D49D9AA4C5371A3FDB08B_12</vt:lpwstr>
  </property>
  <property fmtid="{D5CDD505-2E9C-101B-9397-08002B2CF9AE}" pid="3" name="KSOProductBuildVer">
    <vt:lpwstr>1049-12.2.0.23196</vt:lpwstr>
  </property>
</Properties>
</file>